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Break-Even" sheetId="2" state="visible" r:id="rId2"/>
    <sheet xmlns:r="http://schemas.openxmlformats.org/officeDocument/2006/relationships" name="Multi-Produc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£#,##0.00"/>
    <numFmt numFmtId="165" formatCode="0.0%"/>
  </numFmts>
  <fonts count="4">
    <font>
      <name val="Calibri"/>
      <family val="2"/>
      <color theme="1"/>
      <sz val="11"/>
      <scheme val="minor"/>
    </font>
    <font>
      <b val="1"/>
    </font>
    <font>
      <b val="1"/>
      <color rgb="00FFFFFF"/>
      <sz val="14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1F3B7A"/>
      </patternFill>
    </fill>
    <fill>
      <patternFill patternType="solid">
        <fgColor rgb="00FFF6CC"/>
      </patternFill>
    </fill>
    <fill>
      <patternFill patternType="solid">
        <fgColor rgb="00DCE4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2" fillId="2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1" fillId="0" borderId="0" applyAlignment="1" pivotButton="0" quotePrefix="0" xfId="0">
      <alignment vertical="top" wrapText="1"/>
    </xf>
    <xf numFmtId="0" fontId="3" fillId="2" borderId="0" pivotButton="0" quotePrefix="0" xfId="0"/>
    <xf numFmtId="164" fontId="0" fillId="3" borderId="0" pivotButton="0" quotePrefix="0" xfId="0"/>
    <xf numFmtId="3" fontId="0" fillId="3" borderId="0" pivotButton="0" quotePrefix="0" xfId="0"/>
    <xf numFmtId="164" fontId="0" fillId="0" borderId="0" pivotButton="0" quotePrefix="0" xfId="0"/>
    <xf numFmtId="165" fontId="0" fillId="0" borderId="0" pivotButton="0" quotePrefix="0" xfId="0"/>
    <xf numFmtId="0" fontId="1" fillId="0" borderId="0" pivotButton="0" quotePrefix="0" xfId="0"/>
    <xf numFmtId="4" fontId="1" fillId="0" borderId="0" pivotButton="0" quotePrefix="0" xfId="0"/>
    <xf numFmtId="3" fontId="0" fillId="0" borderId="0" pivotButton="0" quotePrefix="0" xfId="0"/>
    <xf numFmtId="164" fontId="1" fillId="0" borderId="0" pivotButton="0" quotePrefix="0" xfId="0"/>
    <xf numFmtId="4" fontId="0" fillId="0" borderId="0" pivotButton="0" quotePrefix="0" xfId="0"/>
    <xf numFmtId="0" fontId="3" fillId="2" borderId="0" applyAlignment="1" pivotButton="0" quotePrefix="0" xfId="0">
      <alignment vertical="center" wrapText="1"/>
    </xf>
    <xf numFmtId="3" fontId="1" fillId="4" borderId="0" pivotButton="0" quotePrefix="0" xfId="0"/>
    <xf numFmtId="164" fontId="1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Break Even and Pricing Workbook (UK)</t>
        </is>
      </c>
    </row>
    <row r="2">
      <c r="A2" s="2" t="inlineStr"/>
    </row>
    <row r="3">
      <c r="A3" s="3" t="inlineStr">
        <is>
          <t>What it does:</t>
        </is>
      </c>
    </row>
    <row r="4">
      <c r="A4" s="2" t="inlineStr">
        <is>
          <t>Two working sheets. 'Break-Even' runs the classic single-product model: fixed costs, price and variable cost per unit give break even units, break even revenue and margin of safety. 'Multi-Product' spreads shared fixed costs across a product range using contribution margin, so you can see which lines actually pay the rent and what the whole mix needs to sell to break even.</t>
        </is>
      </c>
    </row>
    <row r="5">
      <c r="A5" s="2" t="inlineStr"/>
    </row>
    <row r="6">
      <c r="A6" s="3" t="inlineStr">
        <is>
          <t>How to use it:</t>
        </is>
      </c>
    </row>
    <row r="7">
      <c r="A7" s="2" t="inlineStr">
        <is>
          <t>1. Break-Even tab: edit the yellow input cells at the top. Results recalculate instantly.</t>
        </is>
      </c>
    </row>
    <row r="8">
      <c r="A8" s="2" t="inlineStr">
        <is>
          <t>2. Multi-Product tab: one row per product. Enter name, category, price, variable cost and forecast units. The example rows show the pattern; overtype them with your own products.</t>
        </is>
      </c>
    </row>
    <row r="9">
      <c r="A9" s="2" t="inlineStr">
        <is>
          <t>3. Enter your shared fixed costs in the yellow cell below the table. The weighted contribution margin and break even revenue for the whole mix update automatically.</t>
        </is>
      </c>
    </row>
    <row r="10">
      <c r="A10" s="2" t="inlineStr"/>
    </row>
    <row r="11">
      <c r="A11" s="3" t="inlineStr">
        <is>
          <t>Assumptions:</t>
        </is>
      </c>
    </row>
    <row r="12">
      <c r="A12" s="2" t="inlineStr">
        <is>
          <t>Prices and unit costs are treated as constant across the volume range, and fixed costs as genuinely fixed for the period. The multi-product break even assumes the sales mix stays in the forecast proportions. All figures exclude VAT. This is a planning model, not accounting advice.</t>
        </is>
      </c>
    </row>
    <row r="13">
      <c r="A13" s="2" t="inlineStr"/>
    </row>
    <row r="14">
      <c r="A14" s="2" t="inlineStr">
        <is>
          <t>Built by Digital Adaption. https://digitaladaption.co.uk/tools/break-even-calculator/</t>
        </is>
      </c>
    </row>
    <row r="15">
      <c r="A15" s="2" t="inlineStr">
        <is>
          <t>Rates last checked: 15 July 2026 (no tax rates are used in this workbook).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8" customWidth="1" min="1" max="1"/>
    <col width="16" customWidth="1" min="2" max="2"/>
    <col width="66" customWidth="1" min="3" max="3"/>
  </cols>
  <sheetData>
    <row r="1">
      <c r="A1" s="4" t="inlineStr">
        <is>
          <t>Item</t>
        </is>
      </c>
      <c r="B1" s="4" t="inlineStr">
        <is>
          <t>Value</t>
        </is>
      </c>
      <c r="C1" s="4" t="inlineStr">
        <is>
          <t>Notes</t>
        </is>
      </c>
    </row>
    <row r="2">
      <c r="A2" t="inlineStr">
        <is>
          <t>Fixed costs for the period (£)</t>
        </is>
      </c>
      <c r="B2" s="5" t="n">
        <v>10000</v>
      </c>
      <c r="C2" t="inlineStr">
        <is>
          <t>Rent, salaries, insurance, subscriptions. Input.</t>
        </is>
      </c>
    </row>
    <row r="3">
      <c r="A3" t="inlineStr">
        <is>
          <t>Selling price per unit (£)</t>
        </is>
      </c>
      <c r="B3" s="5" t="n">
        <v>25</v>
      </c>
      <c r="C3" t="inlineStr">
        <is>
          <t>Ex VAT. Input.</t>
        </is>
      </c>
    </row>
    <row r="4">
      <c r="A4" t="inlineStr">
        <is>
          <t>Variable cost per unit (£)</t>
        </is>
      </c>
      <c r="B4" s="5" t="n">
        <v>15</v>
      </c>
      <c r="C4" t="inlineStr">
        <is>
          <t>Materials, packaging, fees, delivery. Input.</t>
        </is>
      </c>
    </row>
    <row r="5">
      <c r="A5" t="inlineStr">
        <is>
          <t>Expected sales for the period (units)</t>
        </is>
      </c>
      <c r="B5" s="6" t="n">
        <v>1500</v>
      </c>
      <c r="C5" t="inlineStr">
        <is>
          <t>Your realistic forecast. Input.</t>
        </is>
      </c>
    </row>
    <row r="6">
      <c r="A6" t="inlineStr"/>
      <c r="C6" t="inlineStr"/>
    </row>
    <row r="7">
      <c r="A7" t="inlineStr">
        <is>
          <t>Contribution per unit</t>
        </is>
      </c>
      <c r="B7" s="7">
        <f>B3-B4</f>
        <v/>
      </c>
      <c r="C7" t="inlineStr">
        <is>
          <t>Price minus variable cost.</t>
        </is>
      </c>
    </row>
    <row r="8">
      <c r="A8" t="inlineStr">
        <is>
          <t>Contribution margin ratio</t>
        </is>
      </c>
      <c r="B8" s="8">
        <f>IF(B3=0,0,(B3-B4)/B3)</f>
        <v/>
      </c>
      <c r="C8" t="inlineStr">
        <is>
          <t>Contribution as a share of the price.</t>
        </is>
      </c>
    </row>
    <row r="9">
      <c r="A9" s="9" t="inlineStr">
        <is>
          <t>Break even units</t>
        </is>
      </c>
      <c r="B9" s="10">
        <f>IF(B3-B4&lt;=0,"No break even",B2/(B3-B4))</f>
        <v/>
      </c>
      <c r="C9" t="inlineStr">
        <is>
          <t>Fixed costs divided by contribution per unit.</t>
        </is>
      </c>
    </row>
    <row r="10">
      <c r="A10" t="inlineStr">
        <is>
          <t>Break even units (rounded up)</t>
        </is>
      </c>
      <c r="B10" s="11">
        <f>IF(B3-B4&lt;=0,"No break even",ROUNDUP(B2/(B3-B4),0))</f>
        <v/>
      </c>
      <c r="C10" t="inlineStr">
        <is>
          <t>You cannot sell part of a unit.</t>
        </is>
      </c>
    </row>
    <row r="11">
      <c r="A11" s="9" t="inlineStr">
        <is>
          <t>Break even revenue</t>
        </is>
      </c>
      <c r="B11" s="12">
        <f>IF(B3-B4&lt;=0,"No break even",B2/((B3-B4)/B3))</f>
        <v/>
      </c>
      <c r="C11" t="inlineStr">
        <is>
          <t>Fixed costs divided by the margin ratio.</t>
        </is>
      </c>
    </row>
    <row r="12">
      <c r="A12" t="inlineStr">
        <is>
          <t>Margin of safety (units)</t>
        </is>
      </c>
      <c r="B12" s="13">
        <f>IF(B3-B4&lt;=0,"n/a",B5-B2/(B3-B4))</f>
        <v/>
      </c>
      <c r="C12" t="inlineStr">
        <is>
          <t>Expected sales minus break even sales.</t>
        </is>
      </c>
    </row>
    <row r="13">
      <c r="A13" t="inlineStr">
        <is>
          <t>Margin of safety (%)</t>
        </is>
      </c>
      <c r="B13" s="8">
        <f>IF(OR(B3-B4&lt;=0,B5=0),"n/a",(B5-B2/(B3-B4))/B5)</f>
        <v/>
      </c>
      <c r="C13" t="inlineStr">
        <is>
          <t>How far sales can fall before losses start.</t>
        </is>
      </c>
    </row>
    <row r="14">
      <c r="A14" t="inlineStr">
        <is>
          <t>Profit at expected sales</t>
        </is>
      </c>
      <c r="B14" s="7">
        <f>IF(B3-B4&lt;=0,"n/a",B5*(B3-B4)-B2)</f>
        <v/>
      </c>
      <c r="C14" t="inlineStr">
        <is>
          <t>Before tax.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8" customWidth="1" min="4" max="4"/>
    <col width="18" customWidth="1" min="5" max="5"/>
    <col width="16" customWidth="1" min="6" max="6"/>
    <col width="14" customWidth="1" min="7" max="7"/>
    <col width="16" customWidth="1" min="8" max="8"/>
    <col width="18" customWidth="1" min="9" max="9"/>
  </cols>
  <sheetData>
    <row r="1">
      <c r="A1" s="14" t="inlineStr">
        <is>
          <t>Product</t>
        </is>
      </c>
      <c r="B1" s="14" t="inlineStr">
        <is>
          <t>Category</t>
        </is>
      </c>
      <c r="C1" s="14" t="inlineStr">
        <is>
          <t>Price per unit (£)</t>
        </is>
      </c>
      <c r="D1" s="14" t="inlineStr">
        <is>
          <t>Variable cost per unit (£)</t>
        </is>
      </c>
      <c r="E1" s="14" t="inlineStr">
        <is>
          <t>Contribution per unit (£)</t>
        </is>
      </c>
      <c r="F1" s="14" t="inlineStr">
        <is>
          <t>Contribution margin %</t>
        </is>
      </c>
      <c r="G1" s="14" t="inlineStr">
        <is>
          <t>Forecast units</t>
        </is>
      </c>
      <c r="H1" s="14" t="inlineStr">
        <is>
          <t>Revenue (£)</t>
        </is>
      </c>
      <c r="I1" s="14" t="inlineStr">
        <is>
          <t>Total contribution (£)</t>
        </is>
      </c>
    </row>
    <row r="2">
      <c r="A2" t="inlineStr">
        <is>
          <t>Standard widget</t>
        </is>
      </c>
      <c r="B2" t="inlineStr">
        <is>
          <t>Product</t>
        </is>
      </c>
      <c r="C2" s="7" t="n">
        <v>25</v>
      </c>
      <c r="D2" s="7" t="n">
        <v>15</v>
      </c>
      <c r="E2" s="7">
        <f>IF(C2="","",C2-D2)</f>
        <v/>
      </c>
      <c r="F2" s="8">
        <f>IF(OR(C2="",C2=0),"",(C2-D2)/C2)</f>
        <v/>
      </c>
      <c r="G2" s="11" t="n">
        <v>1200</v>
      </c>
      <c r="H2" s="7">
        <f>IF(C2="","",C2*G2)</f>
        <v/>
      </c>
      <c r="I2" s="7">
        <f>IF(C2="","",(C2-D2)*G2)</f>
        <v/>
      </c>
    </row>
    <row r="3">
      <c r="A3" t="inlineStr">
        <is>
          <t>Premium widget</t>
        </is>
      </c>
      <c r="B3" t="inlineStr">
        <is>
          <t>Product</t>
        </is>
      </c>
      <c r="C3" s="7" t="n">
        <v>49</v>
      </c>
      <c r="D3" s="7" t="n">
        <v>22</v>
      </c>
      <c r="E3" s="7">
        <f>IF(C3="","",C3-D3)</f>
        <v/>
      </c>
      <c r="F3" s="8">
        <f>IF(OR(C3="",C3=0),"",(C3-D3)/C3)</f>
        <v/>
      </c>
      <c r="G3" s="11" t="n">
        <v>400</v>
      </c>
      <c r="H3" s="7">
        <f>IF(C3="","",C3*G3)</f>
        <v/>
      </c>
      <c r="I3" s="7">
        <f>IF(C3="","",(C3-D3)*G3)</f>
        <v/>
      </c>
    </row>
    <row r="4">
      <c r="A4" t="inlineStr">
        <is>
          <t>Fitting service</t>
        </is>
      </c>
      <c r="B4" t="inlineStr">
        <is>
          <t>Service</t>
        </is>
      </c>
      <c r="C4" s="7" t="n">
        <v>120</v>
      </c>
      <c r="D4" s="7" t="n">
        <v>35</v>
      </c>
      <c r="E4" s="7">
        <f>IF(C4="","",C4-D4)</f>
        <v/>
      </c>
      <c r="F4" s="8">
        <f>IF(OR(C4="",C4=0),"",(C4-D4)/C4)</f>
        <v/>
      </c>
      <c r="G4" s="11" t="n">
        <v>60</v>
      </c>
      <c r="H4" s="7">
        <f>IF(C4="","",C4*G4)</f>
        <v/>
      </c>
      <c r="I4" s="7">
        <f>IF(C4="","",(C4-D4)*G4)</f>
        <v/>
      </c>
    </row>
    <row r="5">
      <c r="C5" s="7" t="n"/>
      <c r="D5" s="7" t="n"/>
      <c r="E5" s="7">
        <f>IF(C5="","",C5-D5)</f>
        <v/>
      </c>
      <c r="F5" s="8">
        <f>IF(OR(C5="",C5=0),"",(C5-D5)/C5)</f>
        <v/>
      </c>
      <c r="G5" s="11" t="n"/>
      <c r="H5" s="7">
        <f>IF(C5="","",C5*G5)</f>
        <v/>
      </c>
      <c r="I5" s="7">
        <f>IF(C5="","",(C5-D5)*G5)</f>
        <v/>
      </c>
    </row>
    <row r="6">
      <c r="C6" s="7" t="n"/>
      <c r="D6" s="7" t="n"/>
      <c r="E6" s="7">
        <f>IF(C6="","",C6-D6)</f>
        <v/>
      </c>
      <c r="F6" s="8">
        <f>IF(OR(C6="",C6=0),"",(C6-D6)/C6)</f>
        <v/>
      </c>
      <c r="G6" s="11" t="n"/>
      <c r="H6" s="7">
        <f>IF(C6="","",C6*G6)</f>
        <v/>
      </c>
      <c r="I6" s="7">
        <f>IF(C6="","",(C6-D6)*G6)</f>
        <v/>
      </c>
    </row>
    <row r="7">
      <c r="C7" s="7" t="n"/>
      <c r="D7" s="7" t="n"/>
      <c r="E7" s="7">
        <f>IF(C7="","",C7-D7)</f>
        <v/>
      </c>
      <c r="F7" s="8">
        <f>IF(OR(C7="",C7=0),"",(C7-D7)/C7)</f>
        <v/>
      </c>
      <c r="G7" s="11" t="n"/>
      <c r="H7" s="7">
        <f>IF(C7="","",C7*G7)</f>
        <v/>
      </c>
      <c r="I7" s="7">
        <f>IF(C7="","",(C7-D7)*G7)</f>
        <v/>
      </c>
    </row>
    <row r="8">
      <c r="C8" s="7" t="n"/>
      <c r="D8" s="7" t="n"/>
      <c r="E8" s="7">
        <f>IF(C8="","",C8-D8)</f>
        <v/>
      </c>
      <c r="F8" s="8">
        <f>IF(OR(C8="",C8=0),"",(C8-D8)/C8)</f>
        <v/>
      </c>
      <c r="G8" s="11" t="n"/>
      <c r="H8" s="7">
        <f>IF(C8="","",C8*G8)</f>
        <v/>
      </c>
      <c r="I8" s="7">
        <f>IF(C8="","",(C8-D8)*G8)</f>
        <v/>
      </c>
    </row>
    <row r="9">
      <c r="C9" s="7" t="n"/>
      <c r="D9" s="7" t="n"/>
      <c r="E9" s="7">
        <f>IF(C9="","",C9-D9)</f>
        <v/>
      </c>
      <c r="F9" s="8">
        <f>IF(OR(C9="",C9=0),"",(C9-D9)/C9)</f>
        <v/>
      </c>
      <c r="G9" s="11" t="n"/>
      <c r="H9" s="7">
        <f>IF(C9="","",C9*G9)</f>
        <v/>
      </c>
      <c r="I9" s="7">
        <f>IF(C9="","",(C9-D9)*G9)</f>
        <v/>
      </c>
    </row>
    <row r="10">
      <c r="C10" s="7" t="n"/>
      <c r="D10" s="7" t="n"/>
      <c r="E10" s="7">
        <f>IF(C10="","",C10-D10)</f>
        <v/>
      </c>
      <c r="F10" s="8">
        <f>IF(OR(C10="",C10=0),"",(C10-D10)/C10)</f>
        <v/>
      </c>
      <c r="G10" s="11" t="n"/>
      <c r="H10" s="7">
        <f>IF(C10="","",C10*G10)</f>
        <v/>
      </c>
      <c r="I10" s="7">
        <f>IF(C10="","",(C10-D10)*G10)</f>
        <v/>
      </c>
    </row>
    <row r="11">
      <c r="C11" s="7" t="n"/>
      <c r="D11" s="7" t="n"/>
      <c r="E11" s="7">
        <f>IF(C11="","",C11-D11)</f>
        <v/>
      </c>
      <c r="F11" s="8">
        <f>IF(OR(C11="",C11=0),"",(C11-D11)/C11)</f>
        <v/>
      </c>
      <c r="G11" s="11" t="n"/>
      <c r="H11" s="7">
        <f>IF(C11="","",C11*G11)</f>
        <v/>
      </c>
      <c r="I11" s="7">
        <f>IF(C11="","",(C11-D11)*G11)</f>
        <v/>
      </c>
    </row>
    <row r="12">
      <c r="C12" s="7" t="n"/>
      <c r="D12" s="7" t="n"/>
      <c r="E12" s="7">
        <f>IF(C12="","",C12-D12)</f>
        <v/>
      </c>
      <c r="F12" s="8">
        <f>IF(OR(C12="",C12=0),"",(C12-D12)/C12)</f>
        <v/>
      </c>
      <c r="G12" s="11" t="n"/>
      <c r="H12" s="7">
        <f>IF(C12="","",C12*G12)</f>
        <v/>
      </c>
      <c r="I12" s="7">
        <f>IF(C12="","",(C12-D12)*G12)</f>
        <v/>
      </c>
    </row>
    <row r="13">
      <c r="C13" s="7" t="n"/>
      <c r="D13" s="7" t="n"/>
      <c r="E13" s="7">
        <f>IF(C13="","",C13-D13)</f>
        <v/>
      </c>
      <c r="F13" s="8">
        <f>IF(OR(C13="",C13=0),"",(C13-D13)/C13)</f>
        <v/>
      </c>
      <c r="G13" s="11" t="n"/>
      <c r="H13" s="7">
        <f>IF(C13="","",C13*G13)</f>
        <v/>
      </c>
      <c r="I13" s="7">
        <f>IF(C13="","",(C13-D13)*G13)</f>
        <v/>
      </c>
    </row>
    <row r="14">
      <c r="C14" s="7" t="n"/>
      <c r="D14" s="7" t="n"/>
      <c r="E14" s="7">
        <f>IF(C14="","",C14-D14)</f>
        <v/>
      </c>
      <c r="F14" s="8">
        <f>IF(OR(C14="",C14=0),"",(C14-D14)/C14)</f>
        <v/>
      </c>
      <c r="G14" s="11" t="n"/>
      <c r="H14" s="7">
        <f>IF(C14="","",C14*G14)</f>
        <v/>
      </c>
      <c r="I14" s="7">
        <f>IF(C14="","",(C14-D14)*G14)</f>
        <v/>
      </c>
    </row>
    <row r="15">
      <c r="C15" s="7" t="n"/>
      <c r="D15" s="7" t="n"/>
      <c r="E15" s="7">
        <f>IF(C15="","",C15-D15)</f>
        <v/>
      </c>
      <c r="F15" s="8">
        <f>IF(OR(C15="",C15=0),"",(C15-D15)/C15)</f>
        <v/>
      </c>
      <c r="G15" s="11" t="n"/>
      <c r="H15" s="7">
        <f>IF(C15="","",C15*G15)</f>
        <v/>
      </c>
      <c r="I15" s="7">
        <f>IF(C15="","",(C15-D15)*G15)</f>
        <v/>
      </c>
    </row>
    <row r="16">
      <c r="C16" s="7" t="n"/>
      <c r="D16" s="7" t="n"/>
      <c r="E16" s="7">
        <f>IF(C16="","",C16-D16)</f>
        <v/>
      </c>
      <c r="F16" s="8">
        <f>IF(OR(C16="",C16=0),"",(C16-D16)/C16)</f>
        <v/>
      </c>
      <c r="G16" s="11" t="n"/>
      <c r="H16" s="7">
        <f>IF(C16="","",C16*G16)</f>
        <v/>
      </c>
      <c r="I16" s="7">
        <f>IF(C16="","",(C16-D16)*G16)</f>
        <v/>
      </c>
    </row>
    <row r="17">
      <c r="C17" s="7" t="n"/>
      <c r="D17" s="7" t="n"/>
      <c r="E17" s="7">
        <f>IF(C17="","",C17-D17)</f>
        <v/>
      </c>
      <c r="F17" s="8">
        <f>IF(OR(C17="",C17=0),"",(C17-D17)/C17)</f>
        <v/>
      </c>
      <c r="G17" s="11" t="n"/>
      <c r="H17" s="7">
        <f>IF(C17="","",C17*G17)</f>
        <v/>
      </c>
      <c r="I17" s="7">
        <f>IF(C17="","",(C17-D17)*G17)</f>
        <v/>
      </c>
    </row>
    <row r="18">
      <c r="C18" s="7" t="n"/>
      <c r="D18" s="7" t="n"/>
      <c r="E18" s="7">
        <f>IF(C18="","",C18-D18)</f>
        <v/>
      </c>
      <c r="F18" s="8">
        <f>IF(OR(C18="",C18=0),"",(C18-D18)/C18)</f>
        <v/>
      </c>
      <c r="G18" s="11" t="n"/>
      <c r="H18" s="7">
        <f>IF(C18="","",C18*G18)</f>
        <v/>
      </c>
      <c r="I18" s="7">
        <f>IF(C18="","",(C18-D18)*G18)</f>
        <v/>
      </c>
    </row>
    <row r="19">
      <c r="C19" s="7" t="n"/>
      <c r="D19" s="7" t="n"/>
      <c r="E19" s="7">
        <f>IF(C19="","",C19-D19)</f>
        <v/>
      </c>
      <c r="F19" s="8">
        <f>IF(OR(C19="",C19=0),"",(C19-D19)/C19)</f>
        <v/>
      </c>
      <c r="G19" s="11" t="n"/>
      <c r="H19" s="7">
        <f>IF(C19="","",C19*G19)</f>
        <v/>
      </c>
      <c r="I19" s="7">
        <f>IF(C19="","",(C19-D19)*G19)</f>
        <v/>
      </c>
    </row>
    <row r="20">
      <c r="C20" s="7" t="n"/>
      <c r="D20" s="7" t="n"/>
      <c r="E20" s="7">
        <f>IF(C20="","",C20-D20)</f>
        <v/>
      </c>
      <c r="F20" s="8">
        <f>IF(OR(C20="",C20=0),"",(C20-D20)/C20)</f>
        <v/>
      </c>
      <c r="G20" s="11" t="n"/>
      <c r="H20" s="7">
        <f>IF(C20="","",C20*G20)</f>
        <v/>
      </c>
      <c r="I20" s="7">
        <f>IF(C20="","",(C20-D20)*G20)</f>
        <v/>
      </c>
    </row>
    <row r="21">
      <c r="C21" s="7" t="n"/>
      <c r="D21" s="7" t="n"/>
      <c r="E21" s="7">
        <f>IF(C21="","",C21-D21)</f>
        <v/>
      </c>
      <c r="F21" s="8">
        <f>IF(OR(C21="",C21=0),"",(C21-D21)/C21)</f>
        <v/>
      </c>
      <c r="G21" s="11" t="n"/>
      <c r="H21" s="7">
        <f>IF(C21="","",C21*G21)</f>
        <v/>
      </c>
      <c r="I21" s="7">
        <f>IF(C21="","",(C21-D21)*G21)</f>
        <v/>
      </c>
    </row>
    <row r="22">
      <c r="C22" s="7" t="n"/>
      <c r="D22" s="7" t="n"/>
      <c r="E22" s="7">
        <f>IF(C22="","",C22-D22)</f>
        <v/>
      </c>
      <c r="F22" s="8">
        <f>IF(OR(C22="",C22=0),"",(C22-D22)/C22)</f>
        <v/>
      </c>
      <c r="G22" s="11" t="n"/>
      <c r="H22" s="7">
        <f>IF(C22="","",C22*G22)</f>
        <v/>
      </c>
      <c r="I22" s="7">
        <f>IF(C22="","",(C22-D22)*G22)</f>
        <v/>
      </c>
    </row>
    <row r="23">
      <c r="C23" s="7" t="n"/>
      <c r="D23" s="7" t="n"/>
      <c r="E23" s="7">
        <f>IF(C23="","",C23-D23)</f>
        <v/>
      </c>
      <c r="F23" s="8">
        <f>IF(OR(C23="",C23=0),"",(C23-D23)/C23)</f>
        <v/>
      </c>
      <c r="G23" s="11" t="n"/>
      <c r="H23" s="7">
        <f>IF(C23="","",C23*G23)</f>
        <v/>
      </c>
      <c r="I23" s="7">
        <f>IF(C23="","",(C23-D23)*G23)</f>
        <v/>
      </c>
    </row>
    <row r="24">
      <c r="A24" s="9" t="inlineStr">
        <is>
          <t>TOTALS</t>
        </is>
      </c>
      <c r="G24" s="15">
        <f>SUM(G2:G23)</f>
        <v/>
      </c>
      <c r="H24" s="16">
        <f>SUM(H2:H23)</f>
        <v/>
      </c>
      <c r="I24" s="16">
        <f>SUM(I2:I23)</f>
        <v/>
      </c>
    </row>
    <row r="26">
      <c r="A26" s="9" t="inlineStr">
        <is>
          <t>Shared fixed costs for the period (£)</t>
        </is>
      </c>
      <c r="C26" s="5" t="n">
        <v>18000</v>
      </c>
    </row>
    <row r="27">
      <c r="A27" t="inlineStr">
        <is>
          <t>Weighted contribution margin ratio</t>
        </is>
      </c>
      <c r="C27" s="8">
        <f>IF(H24=0,0,I24/H24)</f>
        <v/>
      </c>
    </row>
    <row r="28">
      <c r="A28" s="9" t="inlineStr">
        <is>
          <t>Break even revenue for this mix</t>
        </is>
      </c>
      <c r="C28" s="12">
        <f>IF(I24=0,0,C26/(I24/H24))</f>
        <v/>
      </c>
    </row>
    <row r="29">
      <c r="A29" t="inlineStr">
        <is>
          <t>Profit at forecast volumes</t>
        </is>
      </c>
      <c r="C29" s="7">
        <f>I24-C26</f>
        <v/>
      </c>
    </row>
    <row r="30">
      <c r="A30" t="inlineStr">
        <is>
          <t>Margin of safety (revenue)</t>
        </is>
      </c>
      <c r="C30" s="7">
        <f>IF(I24=0,0,H24-C26/(I24/H24))</f>
        <v/>
      </c>
    </row>
    <row r="31">
      <c r="A31" t="inlineStr">
        <is>
          <t>Assumes the sales mix stays in the forecast proportions. Overtype the example rows with your own products.</t>
        </is>
      </c>
    </row>
  </sheetData>
  <dataValidations count="1">
    <dataValidation sqref="B2:B23" showDropDown="0" showInputMessage="0" showErrorMessage="0" allowBlank="1" type="list">
      <formula1>"Product,Service,Subscription,Other"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2026-07-15T09:14:07Z</dcterms:created>
  <dcterms:modified xmlns:dcterms="http://purl.org/dc/terms/" xmlns:xsi="http://www.w3.org/2001/XMLSchema-instance" xsi:type="dcterms:W3CDTF">2026-07-15T09:14:07Z</dcterms:modified>
</cp:coreProperties>
</file>