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ADME" sheetId="1" state="visible" r:id="rId1"/>
    <sheet xmlns:r="http://schemas.openxmlformats.org/officeDocument/2006/relationships" name="Data" sheetId="2" state="visible" r:id="rId2"/>
    <sheet xmlns:r="http://schemas.openxmlformats.org/officeDocument/2006/relationships" name="Dashboard" sheetId="3" state="visible" r:id="rId3"/>
    <sheet xmlns:r="http://schemas.openxmlformats.org/officeDocument/2006/relationships" name="KPI guid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4">
    <numFmt numFmtId="164" formatCode="yyyy-mm-dd"/>
    <numFmt numFmtId="165" formatCode="MMM YYYY"/>
    <numFmt numFmtId="166" formatCode="£#,##0.00"/>
    <numFmt numFmtId="167" formatCode="0.0%"/>
  </numFmts>
  <fonts count="8">
    <font>
      <name val="Calibri"/>
      <family val="2"/>
      <color theme="1"/>
      <sz val="11"/>
      <scheme val="minor"/>
    </font>
    <font>
      <b val="1"/>
      <sz val="14"/>
    </font>
    <font/>
    <font>
      <b val="1"/>
      <sz val="11"/>
    </font>
    <font>
      <b val="1"/>
      <color rgb="00FFFFFF"/>
    </font>
    <font>
      <b val="1"/>
      <color rgb="000000FF"/>
    </font>
    <font>
      <i val="1"/>
      <color rgb="006B778C"/>
    </font>
    <font>
      <i val="1"/>
    </font>
  </fonts>
  <fills count="3">
    <fill>
      <patternFill/>
    </fill>
    <fill>
      <patternFill patternType="gray125"/>
    </fill>
    <fill>
      <patternFill patternType="solid">
        <fgColor rgb="001F3B7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2" fillId="0" borderId="0" applyAlignment="1" pivotButton="0" quotePrefix="0" xfId="0">
      <alignment vertical="top" wrapText="1"/>
    </xf>
    <xf numFmtId="0" fontId="3" fillId="0" borderId="0" applyAlignment="1" pivotButton="0" quotePrefix="0" xfId="0">
      <alignment vertical="top" wrapText="1"/>
    </xf>
    <xf numFmtId="0" fontId="4" fillId="2" borderId="0" pivotButton="0" quotePrefix="0" xfId="0"/>
    <xf numFmtId="165" fontId="0" fillId="0" borderId="0" pivotButton="0" quotePrefix="0" xfId="0"/>
    <xf numFmtId="166" fontId="0" fillId="0" borderId="0" pivotButton="0" quotePrefix="0" xfId="0"/>
    <xf numFmtId="167" fontId="0" fillId="0" borderId="0" pivotButton="0" quotePrefix="0" xfId="0"/>
    <xf numFmtId="0" fontId="1" fillId="0" borderId="0" pivotButton="0" quotePrefix="0" xfId="0"/>
    <xf numFmtId="165" fontId="5" fillId="0" borderId="0" pivotButton="0" quotePrefix="0" xfId="0"/>
    <xf numFmtId="0" fontId="6" fillId="0" borderId="0" pivotButton="0" quotePrefix="0" xfId="0"/>
    <xf numFmtId="3" fontId="0" fillId="0" borderId="0" pivotButton="0" quotePrefix="0" xfId="0"/>
    <xf numFmtId="0" fontId="0" fillId="0" borderId="0" applyAlignment="1" pivotButton="0" quotePrefix="0" xfId="0">
      <alignment vertical="top" wrapText="1"/>
    </xf>
    <xf numFmtId="0" fontId="7" fillId="0" borderId="0" pivotButton="0" quotePrefix="0" xfId="0"/>
  </cellXfs>
  <cellStyles count="1">
    <cellStyle name="Normal" xfId="0" builtinId="0" hidden="0"/>
  </cellStyles>
  <dxfs count="2">
    <dxf>
      <font>
        <color rgb="00006100"/>
      </font>
    </dxf>
    <dxf>
      <font>
        <color rgb="009C0006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Revenue, last 12 months</a:t>
            </a:r>
          </a:p>
        </rich>
      </tx>
    </title>
    <plotArea>
      <lineChart>
        <grouping val="standard"/>
        <ser>
          <idx val="0"/>
          <order val="0"/>
          <tx>
            <v>Revenue, last 12 months</v>
          </tx>
          <spPr>
            <a:ln xmlns:a="http://schemas.openxmlformats.org/drawingml/2006/main"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'Data'!$A$5:$A$16</f>
            </numRef>
          </cat>
          <val>
            <numRef>
              <f>'Data'!$B$5:$B$16</f>
            </numRef>
          </val>
          <smooth val="0"/>
        </ser>
        <axId val="10"/>
        <axId val="100"/>
      </line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TickMark val="none"/>
        <minorTickMark val="none"/>
        <crossAx val="10"/>
      </valAx>
    </plotArea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Costs, last 12 months</a:t>
            </a:r>
          </a:p>
        </rich>
      </tx>
    </title>
    <plotArea>
      <lineChart>
        <grouping val="standard"/>
        <ser>
          <idx val="0"/>
          <order val="0"/>
          <tx>
            <v>Costs, last 12 months</v>
          </tx>
          <spPr>
            <a:ln xmlns:a="http://schemas.openxmlformats.org/drawingml/2006/main"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'Data'!$A$5:$A$16</f>
            </numRef>
          </cat>
          <val>
            <numRef>
              <f>'Data'!$C$5:$C$16</f>
            </numRef>
          </val>
          <smooth val="0"/>
        </ser>
        <axId val="10"/>
        <axId val="100"/>
      </line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TickMark val="none"/>
        <minorTickMark val="none"/>
        <crossAx val="10"/>
      </valAx>
    </plotArea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Cash balance, last 12 months</a:t>
            </a:r>
          </a:p>
        </rich>
      </tx>
    </title>
    <plotArea>
      <lineChart>
        <grouping val="standard"/>
        <ser>
          <idx val="0"/>
          <order val="0"/>
          <tx>
            <v>Cash balance, last 12 months</v>
          </tx>
          <spPr>
            <a:ln xmlns:a="http://schemas.openxmlformats.org/drawingml/2006/main"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'Data'!$A$5:$A$16</f>
            </numRef>
          </cat>
          <val>
            <numRef>
              <f>'Data'!$D$5:$D$16</f>
            </numRef>
          </val>
          <smooth val="0"/>
        </ser>
        <axId val="10"/>
        <axId val="100"/>
      </line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TickMark val="none"/>
        <minorTickMark val="none"/>
        <crossAx val="10"/>
      </valAx>
    </plotArea>
    <plotVisOnly val="1"/>
    <dispBlanksAs val="gap"/>
  </chart>
</chartSpace>
</file>

<file path=xl/charts/chart4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New customers, last 12 months</a:t>
            </a:r>
          </a:p>
        </rich>
      </tx>
    </title>
    <plotArea>
      <lineChart>
        <grouping val="standard"/>
        <ser>
          <idx val="0"/>
          <order val="0"/>
          <tx>
            <v>New customers, last 12 months</v>
          </tx>
          <spPr>
            <a:ln xmlns:a="http://schemas.openxmlformats.org/drawingml/2006/main"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'Data'!$A$5:$A$16</f>
            </numRef>
          </cat>
          <val>
            <numRef>
              <f>'Data'!$E$5:$E$16</f>
            </numRef>
          </val>
          <smooth val="0"/>
        </ser>
        <axId val="10"/>
        <axId val="100"/>
      </line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Relationship Type="http://schemas.openxmlformats.org/officeDocument/2006/relationships/chart" Target="/xl/charts/chart4.xml" Id="rId4"/></Relationships>
</file>

<file path=xl/drawings/drawing1.xml><?xml version="1.0" encoding="utf-8"?>
<wsDr xmlns="http://schemas.openxmlformats.org/drawingml/2006/spreadsheetDrawing">
  <oneCellAnchor>
    <from>
      <col>0</col>
      <colOff>0</colOff>
      <row>14</row>
      <rowOff>0</rowOff>
    </from>
    <ext cx="4320000" cy="234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5</col>
      <colOff>0</colOff>
      <row>14</row>
      <rowOff>0</rowOff>
    </from>
    <ext cx="4320000" cy="234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0</col>
      <colOff>0</colOff>
      <row>28</row>
      <rowOff>0</rowOff>
    </from>
    <ext cx="4320000" cy="234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  <oneCellAnchor>
    <from>
      <col>5</col>
      <colOff>0</colOff>
      <row>28</row>
      <rowOff>0</rowOff>
    </from>
    <ext cx="4320000" cy="2340000"/>
    <graphicFrame>
      <nvGraphicFramePr>
        <cNvPr id="4" name="Chart 4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8"/>
  <sheetViews>
    <sheetView workbookViewId="0">
      <selection activeCell="A1" sqref="A1"/>
    </sheetView>
  </sheetViews>
  <sheetFormatPr baseColWidth="8" defaultRowHeight="15"/>
  <cols>
    <col width="110" customWidth="1" min="1" max="1"/>
  </cols>
  <sheetData>
    <row r="1">
      <c r="A1" s="1" t="inlineStr">
        <is>
          <t>KPI Dashboard Template (Excel, UK small business)</t>
        </is>
      </c>
    </row>
    <row r="2">
      <c r="A2" s="2" t="inlineStr"/>
    </row>
    <row r="3">
      <c r="A3" s="3" t="inlineStr">
        <is>
          <t>What it does</t>
        </is>
      </c>
    </row>
    <row r="4">
      <c r="A4" s="2" t="inlineStr">
        <is>
          <t>One row of numbers per month on the Data tab feeds a Dashboard that compares the current month against last month and the same month last year, with up/down arrows and 12-month trend charts. The KPI guide tab explains which 8 KPIs matter for a small business and what each one is telling you.</t>
        </is>
      </c>
    </row>
    <row r="5">
      <c r="A5" s="2" t="inlineStr"/>
    </row>
    <row r="6">
      <c r="A6" s="3" t="inlineStr">
        <is>
          <t>How to use it</t>
        </is>
      </c>
    </row>
    <row r="7">
      <c r="A7" s="2" t="inlineStr">
        <is>
          <t>1. Data tab: one row per month. Enter revenue, costs, cash balance at month end, new customers, jobs completed and on-time %. Use the first of the month as the date.</t>
        </is>
      </c>
    </row>
    <row r="8">
      <c r="A8" s="2" t="inlineStr">
        <is>
          <t>2. Dashboard tab: set the current month in cell B2 (first of the month). Everything else updates itself.</t>
        </is>
      </c>
    </row>
    <row r="9">
      <c r="A9" s="2" t="inlineStr">
        <is>
          <t>3. The change columns compare this month with last month and with the same month last year. Green up arrows are good for everything except costs, where up means spending more.</t>
        </is>
      </c>
    </row>
    <row r="10">
      <c r="A10" s="2" t="inlineStr">
        <is>
          <t>4. The charts plot the 12 months from row 5 to row 16 of the Data tab. When you add new months, update the chart ranges (right click a chart, Select Data) or keep the latest 12 months in those rows.</t>
        </is>
      </c>
    </row>
    <row r="11">
      <c r="A11" s="2" t="inlineStr"/>
    </row>
    <row r="12">
      <c r="A12" s="3" t="inlineStr">
        <is>
          <t>Assumptions</t>
        </is>
      </c>
    </row>
    <row r="13">
      <c r="A13" s="2" t="inlineStr">
        <is>
          <t>15 months of example data are pre-filled (April 2025 to June 2026) so the comparisons and charts have something to show. Replace with your own numbers.</t>
        </is>
      </c>
    </row>
    <row r="14">
      <c r="A14" s="2" t="inlineStr">
        <is>
          <t>Values in GBP. Example figures illustrative. Rates last checked: 15 July 2026.</t>
        </is>
      </c>
    </row>
    <row r="15">
      <c r="A15" s="2" t="inlineStr">
        <is>
          <t>Works in Excel and Google Sheets (portable formulas only: VLOOKUP, DATE, YEAR, MONTH). Chart and arrow formatting may render slightly differently in Google Sheets.</t>
        </is>
      </c>
    </row>
    <row r="16">
      <c r="A16" s="2" t="inlineStr"/>
    </row>
    <row r="17">
      <c r="A17" s="3" t="inlineStr">
        <is>
          <t>Built by Digital Adaption</t>
        </is>
      </c>
    </row>
    <row r="18">
      <c r="A18" s="2" t="inlineStr">
        <is>
          <t>https://digitaladaption.co.uk/downloads/kpi-dashboard-template/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6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4" customWidth="1" min="2" max="2"/>
    <col width="14" customWidth="1" min="3" max="3"/>
    <col width="16" customWidth="1" min="4" max="4"/>
    <col width="14" customWidth="1" min="5" max="5"/>
    <col width="14" customWidth="1" min="6" max="6"/>
    <col width="11" customWidth="1" min="7" max="7"/>
  </cols>
  <sheetData>
    <row r="1">
      <c r="A1" s="4" t="inlineStr">
        <is>
          <t>Month</t>
        </is>
      </c>
      <c r="B1" s="4" t="inlineStr">
        <is>
          <t>Revenue (£)</t>
        </is>
      </c>
      <c r="C1" s="4" t="inlineStr">
        <is>
          <t>Costs (£)</t>
        </is>
      </c>
      <c r="D1" s="4" t="inlineStr">
        <is>
          <t>Cash balance (£)</t>
        </is>
      </c>
      <c r="E1" s="4" t="inlineStr">
        <is>
          <t>New customers</t>
        </is>
      </c>
      <c r="F1" s="4" t="inlineStr">
        <is>
          <t>Jobs completed</t>
        </is>
      </c>
      <c r="G1" s="4" t="inlineStr">
        <is>
          <t>On-time %</t>
        </is>
      </c>
    </row>
    <row r="2">
      <c r="A2" s="5" t="n">
        <v>45748</v>
      </c>
      <c r="B2" s="6" t="n">
        <v>42000</v>
      </c>
      <c r="C2" s="6" t="n">
        <v>35500</v>
      </c>
      <c r="D2" s="6" t="n">
        <v>18000</v>
      </c>
      <c r="E2" t="n">
        <v>6</v>
      </c>
      <c r="F2" t="n">
        <v>38</v>
      </c>
      <c r="G2" s="7" t="n">
        <v>0.92</v>
      </c>
    </row>
    <row r="3">
      <c r="A3" s="5" t="n">
        <v>45778</v>
      </c>
      <c r="B3" s="6" t="n">
        <v>45500</v>
      </c>
      <c r="C3" s="6" t="n">
        <v>36200</v>
      </c>
      <c r="D3" s="6" t="n">
        <v>21000</v>
      </c>
      <c r="E3" t="n">
        <v>8</v>
      </c>
      <c r="F3" t="n">
        <v>41</v>
      </c>
      <c r="G3" s="7" t="n">
        <v>0.9</v>
      </c>
    </row>
    <row r="4">
      <c r="A4" s="5" t="n">
        <v>45809</v>
      </c>
      <c r="B4" s="6" t="n">
        <v>47000</v>
      </c>
      <c r="C4" s="6" t="n">
        <v>37800</v>
      </c>
      <c r="D4" s="6" t="n">
        <v>23500</v>
      </c>
      <c r="E4" t="n">
        <v>7</v>
      </c>
      <c r="F4" t="n">
        <v>44</v>
      </c>
      <c r="G4" s="7" t="n">
        <v>0.88</v>
      </c>
    </row>
    <row r="5">
      <c r="A5" s="5" t="n">
        <v>45839</v>
      </c>
      <c r="B5" s="6" t="n">
        <v>44000</v>
      </c>
      <c r="C5" s="6" t="n">
        <v>36900</v>
      </c>
      <c r="D5" s="6" t="n">
        <v>24000</v>
      </c>
      <c r="E5" t="n">
        <v>5</v>
      </c>
      <c r="F5" t="n">
        <v>40</v>
      </c>
      <c r="G5" s="7" t="n">
        <v>0.91</v>
      </c>
    </row>
    <row r="6">
      <c r="A6" s="5" t="n">
        <v>45870</v>
      </c>
      <c r="B6" s="6" t="n">
        <v>41000</v>
      </c>
      <c r="C6" s="6" t="n">
        <v>35200</v>
      </c>
      <c r="D6" s="6" t="n">
        <v>23000</v>
      </c>
      <c r="E6" t="n">
        <v>4</v>
      </c>
      <c r="F6" t="n">
        <v>37</v>
      </c>
      <c r="G6" s="7" t="n">
        <v>0.93</v>
      </c>
    </row>
    <row r="7">
      <c r="A7" s="5" t="n">
        <v>45901</v>
      </c>
      <c r="B7" s="6" t="n">
        <v>48500</v>
      </c>
      <c r="C7" s="6" t="n">
        <v>38900</v>
      </c>
      <c r="D7" s="6" t="n">
        <v>26000</v>
      </c>
      <c r="E7" t="n">
        <v>9</v>
      </c>
      <c r="F7" t="n">
        <v>45</v>
      </c>
      <c r="G7" s="7" t="n">
        <v>0.89</v>
      </c>
    </row>
    <row r="8">
      <c r="A8" s="5" t="n">
        <v>45931</v>
      </c>
      <c r="B8" s="6" t="n">
        <v>50000</v>
      </c>
      <c r="C8" s="6" t="n">
        <v>39800</v>
      </c>
      <c r="D8" s="6" t="n">
        <v>28500</v>
      </c>
      <c r="E8" t="n">
        <v>10</v>
      </c>
      <c r="F8" t="n">
        <v>47</v>
      </c>
      <c r="G8" s="7" t="n">
        <v>0.87</v>
      </c>
    </row>
    <row r="9">
      <c r="A9" s="5" t="n">
        <v>45962</v>
      </c>
      <c r="B9" s="6" t="n">
        <v>52500</v>
      </c>
      <c r="C9" s="6" t="n">
        <v>41000</v>
      </c>
      <c r="D9" s="6" t="n">
        <v>31000</v>
      </c>
      <c r="E9" t="n">
        <v>8</v>
      </c>
      <c r="F9" t="n">
        <v>49</v>
      </c>
      <c r="G9" s="7" t="n">
        <v>0.86</v>
      </c>
    </row>
    <row r="10">
      <c r="A10" s="5" t="n">
        <v>45992</v>
      </c>
      <c r="B10" s="6" t="n">
        <v>39000</v>
      </c>
      <c r="C10" s="6" t="n">
        <v>34500</v>
      </c>
      <c r="D10" s="6" t="n">
        <v>28000</v>
      </c>
      <c r="E10" t="n">
        <v>3</v>
      </c>
      <c r="F10" t="n">
        <v>33</v>
      </c>
      <c r="G10" s="7" t="n">
        <v>0.9399999999999999</v>
      </c>
    </row>
    <row r="11">
      <c r="A11" s="5" t="n">
        <v>46023</v>
      </c>
      <c r="B11" s="6" t="n">
        <v>46000</v>
      </c>
      <c r="C11" s="6" t="n">
        <v>37500</v>
      </c>
      <c r="D11" s="6" t="n">
        <v>30000</v>
      </c>
      <c r="E11" t="n">
        <v>7</v>
      </c>
      <c r="F11" t="n">
        <v>42</v>
      </c>
      <c r="G11" s="7" t="n">
        <v>0.9</v>
      </c>
    </row>
    <row r="12">
      <c r="A12" s="5" t="n">
        <v>46054</v>
      </c>
      <c r="B12" s="6" t="n">
        <v>47500</v>
      </c>
      <c r="C12" s="6" t="n">
        <v>38200</v>
      </c>
      <c r="D12" s="6" t="n">
        <v>32000</v>
      </c>
      <c r="E12" t="n">
        <v>8</v>
      </c>
      <c r="F12" t="n">
        <v>43</v>
      </c>
      <c r="G12" s="7" t="n">
        <v>0.91</v>
      </c>
    </row>
    <row r="13">
      <c r="A13" s="5" t="n">
        <v>46082</v>
      </c>
      <c r="B13" s="6" t="n">
        <v>51000</v>
      </c>
      <c r="C13" s="6" t="n">
        <v>40100</v>
      </c>
      <c r="D13" s="6" t="n">
        <v>34500</v>
      </c>
      <c r="E13" t="n">
        <v>9</v>
      </c>
      <c r="F13" t="n">
        <v>48</v>
      </c>
      <c r="G13" s="7" t="n">
        <v>0.88</v>
      </c>
    </row>
    <row r="14">
      <c r="A14" s="5" t="n">
        <v>46113</v>
      </c>
      <c r="B14" s="6" t="n">
        <v>49500</v>
      </c>
      <c r="C14" s="6" t="n">
        <v>39600</v>
      </c>
      <c r="D14" s="6" t="n">
        <v>36000</v>
      </c>
      <c r="E14" t="n">
        <v>8</v>
      </c>
      <c r="F14" t="n">
        <v>46</v>
      </c>
      <c r="G14" s="7" t="n">
        <v>0.9</v>
      </c>
    </row>
    <row r="15">
      <c r="A15" s="5" t="n">
        <v>46143</v>
      </c>
      <c r="B15" s="6" t="n">
        <v>53000</v>
      </c>
      <c r="C15" s="6" t="n">
        <v>41500</v>
      </c>
      <c r="D15" s="6" t="n">
        <v>39000</v>
      </c>
      <c r="E15" t="n">
        <v>11</v>
      </c>
      <c r="F15" t="n">
        <v>50</v>
      </c>
      <c r="G15" s="7" t="n">
        <v>0.87</v>
      </c>
    </row>
    <row r="16">
      <c r="A16" s="5" t="n">
        <v>46174</v>
      </c>
      <c r="B16" s="6" t="n">
        <v>55500</v>
      </c>
      <c r="C16" s="6" t="n">
        <v>42800</v>
      </c>
      <c r="D16" s="6" t="n">
        <v>42500</v>
      </c>
      <c r="E16" t="n">
        <v>12</v>
      </c>
      <c r="F16" t="n">
        <v>52</v>
      </c>
      <c r="G16" s="7" t="n">
        <v>0.89</v>
      </c>
    </row>
    <row r="17">
      <c r="A17" s="5" t="n"/>
      <c r="B17" s="6" t="n"/>
      <c r="C17" s="6" t="n"/>
      <c r="D17" s="6" t="n"/>
      <c r="G17" s="7" t="n"/>
    </row>
    <row r="18">
      <c r="A18" s="5" t="n"/>
      <c r="B18" s="6" t="n"/>
      <c r="C18" s="6" t="n"/>
      <c r="D18" s="6" t="n"/>
      <c r="G18" s="7" t="n"/>
    </row>
    <row r="19">
      <c r="A19" s="5" t="n"/>
      <c r="B19" s="6" t="n"/>
      <c r="C19" s="6" t="n"/>
      <c r="D19" s="6" t="n"/>
      <c r="G19" s="7" t="n"/>
    </row>
    <row r="20">
      <c r="A20" s="5" t="n"/>
      <c r="B20" s="6" t="n"/>
      <c r="C20" s="6" t="n"/>
      <c r="D20" s="6" t="n"/>
      <c r="G20" s="7" t="n"/>
    </row>
    <row r="21">
      <c r="A21" s="5" t="n"/>
      <c r="B21" s="6" t="n"/>
      <c r="C21" s="6" t="n"/>
      <c r="D21" s="6" t="n"/>
      <c r="G21" s="7" t="n"/>
    </row>
    <row r="22">
      <c r="A22" s="5" t="n"/>
      <c r="B22" s="6" t="n"/>
      <c r="C22" s="6" t="n"/>
      <c r="D22" s="6" t="n"/>
      <c r="G22" s="7" t="n"/>
    </row>
    <row r="23">
      <c r="A23" s="5" t="n"/>
      <c r="B23" s="6" t="n"/>
      <c r="C23" s="6" t="n"/>
      <c r="D23" s="6" t="n"/>
      <c r="G23" s="7" t="n"/>
    </row>
    <row r="24">
      <c r="A24" s="5" t="n"/>
      <c r="B24" s="6" t="n"/>
      <c r="C24" s="6" t="n"/>
      <c r="D24" s="6" t="n"/>
      <c r="G24" s="7" t="n"/>
    </row>
    <row r="25">
      <c r="A25" s="5" t="n"/>
      <c r="B25" s="6" t="n"/>
      <c r="C25" s="6" t="n"/>
      <c r="D25" s="6" t="n"/>
      <c r="G25" s="7" t="n"/>
    </row>
    <row r="26">
      <c r="A26" s="5" t="n"/>
      <c r="B26" s="6" t="n"/>
      <c r="C26" s="6" t="n"/>
      <c r="D26" s="6" t="n"/>
      <c r="G26" s="7" t="n"/>
    </row>
    <row r="27">
      <c r="A27" s="5" t="n"/>
      <c r="B27" s="6" t="n"/>
      <c r="C27" s="6" t="n"/>
      <c r="D27" s="6" t="n"/>
      <c r="G27" s="7" t="n"/>
    </row>
    <row r="28">
      <c r="A28" s="5" t="n"/>
      <c r="B28" s="6" t="n"/>
      <c r="C28" s="6" t="n"/>
      <c r="D28" s="6" t="n"/>
      <c r="G28" s="7" t="n"/>
    </row>
    <row r="29">
      <c r="A29" s="5" t="n"/>
      <c r="B29" s="6" t="n"/>
      <c r="C29" s="6" t="n"/>
      <c r="D29" s="6" t="n"/>
      <c r="G29" s="7" t="n"/>
    </row>
    <row r="30">
      <c r="A30" s="5" t="n"/>
      <c r="B30" s="6" t="n"/>
      <c r="C30" s="6" t="n"/>
      <c r="D30" s="6" t="n"/>
      <c r="G30" s="7" t="n"/>
    </row>
    <row r="31">
      <c r="A31" s="5" t="n"/>
      <c r="B31" s="6" t="n"/>
      <c r="C31" s="6" t="n"/>
      <c r="D31" s="6" t="n"/>
      <c r="G31" s="7" t="n"/>
    </row>
    <row r="32">
      <c r="A32" s="5" t="n"/>
      <c r="B32" s="6" t="n"/>
      <c r="C32" s="6" t="n"/>
      <c r="D32" s="6" t="n"/>
      <c r="G32" s="7" t="n"/>
    </row>
    <row r="33">
      <c r="A33" s="5" t="n"/>
      <c r="B33" s="6" t="n"/>
      <c r="C33" s="6" t="n"/>
      <c r="D33" s="6" t="n"/>
      <c r="G33" s="7" t="n"/>
    </row>
    <row r="34">
      <c r="A34" s="5" t="n"/>
      <c r="B34" s="6" t="n"/>
      <c r="C34" s="6" t="n"/>
      <c r="D34" s="6" t="n"/>
      <c r="G34" s="7" t="n"/>
    </row>
    <row r="35">
      <c r="A35" s="5" t="n"/>
      <c r="B35" s="6" t="n"/>
      <c r="C35" s="6" t="n"/>
      <c r="D35" s="6" t="n"/>
      <c r="G35" s="7" t="n"/>
    </row>
    <row r="36">
      <c r="A36" s="5" t="n"/>
      <c r="B36" s="6" t="n"/>
      <c r="C36" s="6" t="n"/>
      <c r="D36" s="6" t="n"/>
      <c r="G36" s="7" t="n"/>
    </row>
    <row r="37">
      <c r="A37" s="5" t="n"/>
      <c r="B37" s="6" t="n"/>
      <c r="C37" s="6" t="n"/>
      <c r="D37" s="6" t="n"/>
      <c r="G37" s="7" t="n"/>
    </row>
    <row r="38">
      <c r="A38" s="5" t="n"/>
      <c r="B38" s="6" t="n"/>
      <c r="C38" s="6" t="n"/>
      <c r="D38" s="6" t="n"/>
      <c r="G38" s="7" t="n"/>
    </row>
    <row r="39">
      <c r="A39" s="5" t="n"/>
      <c r="B39" s="6" t="n"/>
      <c r="C39" s="6" t="n"/>
      <c r="D39" s="6" t="n"/>
      <c r="G39" s="7" t="n"/>
    </row>
    <row r="40">
      <c r="A40" s="5" t="n"/>
      <c r="B40" s="6" t="n"/>
      <c r="C40" s="6" t="n"/>
      <c r="D40" s="6" t="n"/>
      <c r="G40" s="7" t="n"/>
    </row>
    <row r="41">
      <c r="A41" s="5" t="n"/>
      <c r="B41" s="6" t="n"/>
      <c r="C41" s="6" t="n"/>
      <c r="D41" s="6" t="n"/>
      <c r="G41" s="7" t="n"/>
    </row>
    <row r="42">
      <c r="A42" s="5" t="n"/>
      <c r="B42" s="6" t="n"/>
      <c r="C42" s="6" t="n"/>
      <c r="D42" s="6" t="n"/>
      <c r="G42" s="7" t="n"/>
    </row>
    <row r="43">
      <c r="A43" s="5" t="n"/>
      <c r="B43" s="6" t="n"/>
      <c r="C43" s="6" t="n"/>
      <c r="D43" s="6" t="n"/>
      <c r="G43" s="7" t="n"/>
    </row>
    <row r="44">
      <c r="A44" s="5" t="n"/>
      <c r="B44" s="6" t="n"/>
      <c r="C44" s="6" t="n"/>
      <c r="D44" s="6" t="n"/>
      <c r="G44" s="7" t="n"/>
    </row>
    <row r="45">
      <c r="A45" s="5" t="n"/>
      <c r="B45" s="6" t="n"/>
      <c r="C45" s="6" t="n"/>
      <c r="D45" s="6" t="n"/>
      <c r="G45" s="7" t="n"/>
    </row>
    <row r="46">
      <c r="A46" s="5" t="n"/>
      <c r="B46" s="6" t="n"/>
      <c r="C46" s="6" t="n"/>
      <c r="D46" s="6" t="n"/>
      <c r="G46" s="7" t="n"/>
    </row>
    <row r="47">
      <c r="A47" s="5" t="n"/>
      <c r="B47" s="6" t="n"/>
      <c r="C47" s="6" t="n"/>
      <c r="D47" s="6" t="n"/>
      <c r="G47" s="7" t="n"/>
    </row>
    <row r="48">
      <c r="A48" s="5" t="n"/>
      <c r="B48" s="6" t="n"/>
      <c r="C48" s="6" t="n"/>
      <c r="D48" s="6" t="n"/>
      <c r="G48" s="7" t="n"/>
    </row>
    <row r="49">
      <c r="A49" s="5" t="n"/>
      <c r="B49" s="6" t="n"/>
      <c r="C49" s="6" t="n"/>
      <c r="D49" s="6" t="n"/>
      <c r="G49" s="7" t="n"/>
    </row>
    <row r="50">
      <c r="A50" s="5" t="n"/>
      <c r="B50" s="6" t="n"/>
      <c r="C50" s="6" t="n"/>
      <c r="D50" s="6" t="n"/>
      <c r="G50" s="7" t="n"/>
    </row>
    <row r="51">
      <c r="A51" s="5" t="n"/>
      <c r="B51" s="6" t="n"/>
      <c r="C51" s="6" t="n"/>
      <c r="D51" s="6" t="n"/>
      <c r="G51" s="7" t="n"/>
    </row>
    <row r="52">
      <c r="A52" s="5" t="n"/>
      <c r="B52" s="6" t="n"/>
      <c r="C52" s="6" t="n"/>
      <c r="D52" s="6" t="n"/>
      <c r="G52" s="7" t="n"/>
    </row>
    <row r="53">
      <c r="A53" s="5" t="n"/>
      <c r="B53" s="6" t="n"/>
      <c r="C53" s="6" t="n"/>
      <c r="D53" s="6" t="n"/>
      <c r="G53" s="7" t="n"/>
    </row>
    <row r="54">
      <c r="A54" s="5" t="n"/>
      <c r="B54" s="6" t="n"/>
      <c r="C54" s="6" t="n"/>
      <c r="D54" s="6" t="n"/>
      <c r="G54" s="7" t="n"/>
    </row>
    <row r="55">
      <c r="A55" s="5" t="n"/>
      <c r="B55" s="6" t="n"/>
      <c r="C55" s="6" t="n"/>
      <c r="D55" s="6" t="n"/>
      <c r="G55" s="7" t="n"/>
    </row>
    <row r="56">
      <c r="A56" s="5" t="n"/>
      <c r="B56" s="6" t="n"/>
      <c r="C56" s="6" t="n"/>
      <c r="D56" s="6" t="n"/>
      <c r="G56" s="7" t="n"/>
    </row>
    <row r="57">
      <c r="A57" s="5" t="n"/>
      <c r="B57" s="6" t="n"/>
      <c r="C57" s="6" t="n"/>
      <c r="D57" s="6" t="n"/>
      <c r="G57" s="7" t="n"/>
    </row>
    <row r="58">
      <c r="A58" s="5" t="n"/>
      <c r="B58" s="6" t="n"/>
      <c r="C58" s="6" t="n"/>
      <c r="D58" s="6" t="n"/>
      <c r="G58" s="7" t="n"/>
    </row>
    <row r="59">
      <c r="A59" s="5" t="n"/>
      <c r="B59" s="6" t="n"/>
      <c r="C59" s="6" t="n"/>
      <c r="D59" s="6" t="n"/>
      <c r="G59" s="7" t="n"/>
    </row>
    <row r="60">
      <c r="A60" s="5" t="n"/>
      <c r="B60" s="6" t="n"/>
      <c r="C60" s="6" t="n"/>
      <c r="D60" s="6" t="n"/>
      <c r="G60" s="7" t="n"/>
    </row>
    <row r="61">
      <c r="A61" s="5" t="n"/>
      <c r="B61" s="6" t="n"/>
      <c r="C61" s="6" t="n"/>
      <c r="D61" s="6" t="n"/>
      <c r="G61" s="7" t="n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1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2" customWidth="1" min="1" max="1"/>
    <col width="14" customWidth="1" min="2" max="2"/>
    <col width="14" customWidth="1" min="3" max="3"/>
    <col width="14" customWidth="1" min="4" max="4"/>
    <col width="20" customWidth="1" min="5" max="5"/>
    <col width="13" customWidth="1" min="6" max="6"/>
  </cols>
  <sheetData>
    <row r="1">
      <c r="A1" s="8" t="inlineStr">
        <is>
          <t>KPI Dashboard</t>
        </is>
      </c>
    </row>
    <row r="2">
      <c r="A2" t="inlineStr">
        <is>
          <t>Current month (first of month, edit me):</t>
        </is>
      </c>
      <c r="B2" s="9" t="n">
        <v>46174</v>
      </c>
      <c r="C2" s="10" t="inlineStr">
        <is>
          <t>Comparisons and arrows update automatically</t>
        </is>
      </c>
    </row>
    <row r="4">
      <c r="A4" s="4" t="inlineStr">
        <is>
          <t>KPI</t>
        </is>
      </c>
      <c r="B4" s="4" t="inlineStr">
        <is>
          <t>This month</t>
        </is>
      </c>
      <c r="C4" s="4" t="inlineStr">
        <is>
          <t>Last month</t>
        </is>
      </c>
      <c r="D4" s="4" t="inlineStr">
        <is>
          <t>vs last month</t>
        </is>
      </c>
      <c r="E4" s="4" t="inlineStr">
        <is>
          <t>Same month last year</t>
        </is>
      </c>
      <c r="F4" s="4" t="inlineStr">
        <is>
          <t>vs last year</t>
        </is>
      </c>
    </row>
    <row r="5">
      <c r="A5" t="inlineStr">
        <is>
          <t>Revenue (£)</t>
        </is>
      </c>
      <c r="B5" s="6">
        <f>VLOOKUP($B$2,Data!$A$2:$G$61,2,FALSE)</f>
        <v/>
      </c>
      <c r="C5" s="6">
        <f>VLOOKUP(DATE(YEAR($B$2),MONTH($B$2)-1,1),Data!$A$2:$G$61,2,FALSE)</f>
        <v/>
      </c>
      <c r="D5" s="6">
        <f>B5-C5</f>
        <v/>
      </c>
      <c r="E5" s="6">
        <f>VLOOKUP(DATE(YEAR($B$2)-1,MONTH($B$2),1),Data!$A$2:$G$61,2,FALSE)</f>
        <v/>
      </c>
      <c r="F5" s="6">
        <f>B5-E5</f>
        <v/>
      </c>
    </row>
    <row r="6">
      <c r="A6" t="inlineStr">
        <is>
          <t>Costs (£)</t>
        </is>
      </c>
      <c r="B6" s="6">
        <f>VLOOKUP($B$2,Data!$A$2:$G$61,3,FALSE)</f>
        <v/>
      </c>
      <c r="C6" s="6">
        <f>VLOOKUP(DATE(YEAR($B$2),MONTH($B$2)-1,1),Data!$A$2:$G$61,3,FALSE)</f>
        <v/>
      </c>
      <c r="D6" s="6">
        <f>B6-C6</f>
        <v/>
      </c>
      <c r="E6" s="6">
        <f>VLOOKUP(DATE(YEAR($B$2)-1,MONTH($B$2),1),Data!$A$2:$G$61,3,FALSE)</f>
        <v/>
      </c>
      <c r="F6" s="6">
        <f>B6-E6</f>
        <v/>
      </c>
    </row>
    <row r="7">
      <c r="A7" t="inlineStr">
        <is>
          <t>Profit (£)</t>
        </is>
      </c>
      <c r="B7" s="6">
        <f>B5-B6</f>
        <v/>
      </c>
      <c r="C7" s="6">
        <f>C5-C6</f>
        <v/>
      </c>
      <c r="D7" s="6">
        <f>B7-C7</f>
        <v/>
      </c>
      <c r="E7" s="6">
        <f>E5-E6</f>
        <v/>
      </c>
      <c r="F7" s="6">
        <f>B7-E7</f>
        <v/>
      </c>
    </row>
    <row r="8">
      <c r="A8" t="inlineStr">
        <is>
          <t>Cash balance (£)</t>
        </is>
      </c>
      <c r="B8" s="6">
        <f>VLOOKUP($B$2,Data!$A$2:$G$61,4,FALSE)</f>
        <v/>
      </c>
      <c r="C8" s="6">
        <f>VLOOKUP(DATE(YEAR($B$2),MONTH($B$2)-1,1),Data!$A$2:$G$61,4,FALSE)</f>
        <v/>
      </c>
      <c r="D8" s="6">
        <f>B8-C8</f>
        <v/>
      </c>
      <c r="E8" s="6">
        <f>VLOOKUP(DATE(YEAR($B$2)-1,MONTH($B$2),1),Data!$A$2:$G$61,4,FALSE)</f>
        <v/>
      </c>
      <c r="F8" s="6">
        <f>B8-E8</f>
        <v/>
      </c>
    </row>
    <row r="9">
      <c r="A9" t="inlineStr">
        <is>
          <t>New customers</t>
        </is>
      </c>
      <c r="B9" s="11">
        <f>VLOOKUP($B$2,Data!$A$2:$G$61,5,FALSE)</f>
        <v/>
      </c>
      <c r="C9" s="11">
        <f>VLOOKUP(DATE(YEAR($B$2),MONTH($B$2)-1,1),Data!$A$2:$G$61,5,FALSE)</f>
        <v/>
      </c>
      <c r="D9" s="11">
        <f>B9-C9</f>
        <v/>
      </c>
      <c r="E9" s="11">
        <f>VLOOKUP(DATE(YEAR($B$2)-1,MONTH($B$2),1),Data!$A$2:$G$61,5,FALSE)</f>
        <v/>
      </c>
      <c r="F9" s="11">
        <f>B9-E9</f>
        <v/>
      </c>
    </row>
    <row r="10">
      <c r="A10" t="inlineStr">
        <is>
          <t>Jobs completed</t>
        </is>
      </c>
      <c r="B10" s="11">
        <f>VLOOKUP($B$2,Data!$A$2:$G$61,6,FALSE)</f>
        <v/>
      </c>
      <c r="C10" s="11">
        <f>VLOOKUP(DATE(YEAR($B$2),MONTH($B$2)-1,1),Data!$A$2:$G$61,6,FALSE)</f>
        <v/>
      </c>
      <c r="D10" s="11">
        <f>B10-C10</f>
        <v/>
      </c>
      <c r="E10" s="11">
        <f>VLOOKUP(DATE(YEAR($B$2)-1,MONTH($B$2),1),Data!$A$2:$G$61,6,FALSE)</f>
        <v/>
      </c>
      <c r="F10" s="11">
        <f>B10-E10</f>
        <v/>
      </c>
    </row>
    <row r="11">
      <c r="A11" t="inlineStr">
        <is>
          <t>On-time %</t>
        </is>
      </c>
      <c r="B11" s="7">
        <f>VLOOKUP($B$2,Data!$A$2:$G$61,7,FALSE)</f>
        <v/>
      </c>
      <c r="C11" s="7">
        <f>VLOOKUP(DATE(YEAR($B$2),MONTH($B$2)-1,1),Data!$A$2:$G$61,7,FALSE)</f>
        <v/>
      </c>
      <c r="D11" s="7">
        <f>B11-C11</f>
        <v/>
      </c>
      <c r="E11" s="7">
        <f>VLOOKUP(DATE(YEAR($B$2)-1,MONTH($B$2),1),Data!$A$2:$G$61,7,FALSE)</f>
        <v/>
      </c>
      <c r="F11" s="7">
        <f>B11-E11</f>
        <v/>
      </c>
    </row>
    <row r="12">
      <c r="A12" s="10" t="inlineStr">
        <is>
          <t>Costs read the other way: an up arrow means you spent more.</t>
        </is>
      </c>
    </row>
  </sheetData>
  <conditionalFormatting sqref="D5:D11">
    <cfRule type="iconSet" priority="1">
      <iconSet iconSet="3Arrows" showValue="1">
        <cfvo type="num" val="-1e+306"/>
        <cfvo type="num" val="0"/>
        <cfvo type="num" val="1e-06"/>
      </iconSet>
    </cfRule>
    <cfRule type="expression" priority="2" dxfId="0">
      <formula>D5&gt;0</formula>
    </cfRule>
    <cfRule type="expression" priority="5" dxfId="1">
      <formula>D5&lt;0</formula>
    </cfRule>
  </conditionalFormatting>
  <conditionalFormatting sqref="F5:F11">
    <cfRule type="iconSet" priority="3">
      <iconSet iconSet="3Arrows" showValue="1">
        <cfvo type="num" val="-1e+306"/>
        <cfvo type="num" val="0"/>
        <cfvo type="num" val="1e-06"/>
      </iconSet>
    </cfRule>
    <cfRule type="expression" priority="4" dxfId="0">
      <formula>F5&gt;0</formula>
    </cfRule>
    <cfRule type="expression" priority="6" dxfId="1">
      <formula>F5&lt;0</formula>
    </cfRule>
  </conditionalFormatting>
  <pageMargins left="0.75" right="0.75" top="1" bottom="1" header="0.5" footer="0.5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6" customWidth="1" min="1" max="1"/>
    <col width="60" customWidth="1" min="2" max="2"/>
    <col width="52" customWidth="1" min="3" max="3"/>
  </cols>
  <sheetData>
    <row r="1">
      <c r="A1" s="8" t="inlineStr">
        <is>
          <t>Which 8 KPIs matter for a small business</t>
        </is>
      </c>
    </row>
    <row r="3">
      <c r="A3" s="4" t="inlineStr">
        <is>
          <t>KPI</t>
        </is>
      </c>
      <c r="B3" s="4" t="inlineStr">
        <is>
          <t>What it tells you</t>
        </is>
      </c>
      <c r="C3" s="4" t="inlineStr">
        <is>
          <t>Red flag to watch for</t>
        </is>
      </c>
    </row>
    <row r="4">
      <c r="A4" s="12" t="inlineStr">
        <is>
          <t>Revenue</t>
        </is>
      </c>
      <c r="B4" s="12" t="inlineStr">
        <is>
          <t>The top line. Track it monthly against last year, not just last month, because most small businesses are seasonal.</t>
        </is>
      </c>
      <c r="C4" s="12" t="inlineStr">
        <is>
          <t>Growth that only comes from one customer.</t>
        </is>
      </c>
    </row>
    <row r="5">
      <c r="A5" s="12" t="inlineStr">
        <is>
          <t>Profit</t>
        </is>
      </c>
      <c r="B5" s="12" t="inlineStr">
        <is>
          <t>Revenue minus costs. The number that decides whether the business is working.</t>
        </is>
      </c>
      <c r="C5" s="12" t="inlineStr">
        <is>
          <t>Revenue up while profit is flat: you are buying growth.</t>
        </is>
      </c>
    </row>
    <row r="6">
      <c r="A6" s="12" t="inlineStr">
        <is>
          <t>Cash balance</t>
        </is>
      </c>
      <c r="B6" s="12" t="inlineStr">
        <is>
          <t>What is actually in the bank at month end. Profit is opinion, cash is fact.</t>
        </is>
      </c>
      <c r="C6" s="12" t="inlineStr">
        <is>
          <t>Cash falling for three straight months while profit looks fine.</t>
        </is>
      </c>
    </row>
    <row r="7">
      <c r="A7" s="12" t="inlineStr">
        <is>
          <t>New customers</t>
        </is>
      </c>
      <c r="B7" s="12" t="inlineStr">
        <is>
          <t>Whether the pipeline is producing. A leading indicator: this month's new customers are next quarter's revenue.</t>
        </is>
      </c>
      <c r="C7" s="12" t="inlineStr">
        <is>
          <t>A quarter of near-zero new customers hidden by strong billing to existing ones.</t>
        </is>
      </c>
    </row>
    <row r="8">
      <c r="A8" s="12" t="inlineStr">
        <is>
          <t>Jobs completed</t>
        </is>
      </c>
      <c r="B8" s="12" t="inlineStr">
        <is>
          <t>Your output volume. Alongside revenue it shows whether you are doing more work for the same money.</t>
        </is>
      </c>
      <c r="C8" s="12" t="inlineStr">
        <is>
          <t>Jobs up, revenue flat: prices are slipping.</t>
        </is>
      </c>
    </row>
    <row r="9">
      <c r="A9" s="12" t="inlineStr">
        <is>
          <t>On-time %</t>
        </is>
      </c>
      <c r="B9" s="12" t="inlineStr">
        <is>
          <t>Delivery reliability. The single best predictor of repeat business and referrals.</t>
        </is>
      </c>
      <c r="C9" s="12" t="inlineStr">
        <is>
          <t>A slow slide of 1 to 2 points a month; nobody notices until customers do.</t>
        </is>
      </c>
    </row>
    <row r="10">
      <c r="A10" s="12" t="inlineStr">
        <is>
          <t>Debtor days</t>
        </is>
      </c>
      <c r="B10" s="12" t="inlineStr">
        <is>
          <t>How long customers take to pay you. Comes from your invoice ledger rather than this workbook.</t>
        </is>
      </c>
      <c r="C10" s="12" t="inlineStr">
        <is>
          <t>Debtor days creeping past your payment terms; that is your cash balance problem arriving early.</t>
        </is>
      </c>
    </row>
    <row r="11">
      <c r="A11" s="12" t="inlineStr">
        <is>
          <t>Quote win rate</t>
        </is>
      </c>
      <c r="B11" s="12" t="inlineStr">
        <is>
          <t>How many quotes turn into jobs. Comes from your pipeline or CRM (see our free CRM spreadsheet template).</t>
        </is>
      </c>
      <c r="C11" s="12" t="inlineStr">
        <is>
          <t>Win rate falling as you raise prices faster than you improve the offer.</t>
        </is>
      </c>
    </row>
    <row r="13">
      <c r="A13" s="13" t="inlineStr">
        <is>
          <t>Rule of thumb: if a KPI cannot change a decision you make this month, stop reporting it.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2026-07-15T09:37:27Z</dcterms:created>
  <dcterms:modified xmlns:dcterms="http://purl.org/dc/terms/" xmlns:xsi="http://www.w3.org/2001/XMLSchema-instance" xsi:type="dcterms:W3CDTF">2026-07-15T09:37:27Z</dcterms:modified>
</cp:coreProperties>
</file>