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Tax Po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2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FF2CC"/>
      </patternFill>
    </fill>
    <fill>
      <patternFill patternType="solid">
        <fgColor rgb="001F3B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2" borderId="0" pivotButton="0" quotePrefix="0" xfId="0"/>
    <xf numFmtId="164" fontId="0" fillId="0" borderId="0" pivotButton="0" quotePrefix="0" xfId="0"/>
    <xf numFmtId="10" fontId="0" fillId="0" borderId="0" pivotButton="0" quotePrefix="0" xfId="0"/>
    <xf numFmtId="0" fontId="4" fillId="3" borderId="0" applyAlignment="1" pivotButton="0" quotePrefix="0" xfId="0">
      <alignment horizontal="center"/>
    </xf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Tax Pot Tracker (UK sole traders) - never be caught short on 31 January again</t>
        </is>
      </c>
    </row>
    <row r="2">
      <c r="A2" t="inlineStr"/>
    </row>
    <row r="3">
      <c r="A3" s="2" t="inlineStr">
        <is>
          <t>WHAT IT DOES</t>
        </is>
      </c>
    </row>
    <row r="4">
      <c r="A4" t="inlineStr">
        <is>
          <t>1. Settings tab: enter your expected profit (and turnover if it differs). The workbook estimates your 2026/27</t>
        </is>
      </c>
    </row>
    <row r="5">
      <c r="A5" t="inlineStr">
        <is>
          <t xml:space="preserve">   Self Assessment bill (income tax + Class 4 NI), your payments on account, and the percentage to set aside</t>
        </is>
      </c>
    </row>
    <row r="6">
      <c r="A6" t="inlineStr">
        <is>
          <t xml:space="preserve">   from every invoice.</t>
        </is>
      </c>
    </row>
    <row r="7">
      <c r="A7" t="inlineStr">
        <is>
          <t>2. Tax Pot tab: log each invoice as it is PAID. The set-aside column works out how much to move into your</t>
        </is>
      </c>
    </row>
    <row r="8">
      <c r="A8" t="inlineStr">
        <is>
          <t xml:space="preserve">   tax pot account that day, and the running total shows how much should be sitting in the pot.</t>
        </is>
      </c>
    </row>
    <row r="9">
      <c r="A9" t="inlineStr">
        <is>
          <t>3. Payment Planner (on Settings): what to pay on 31 January and 31 July for the first two years, including</t>
        </is>
      </c>
    </row>
    <row r="10">
      <c r="A10" t="inlineStr">
        <is>
          <t xml:space="preserve">   the first-year double hit (bill + 50% payment on account in one go).</t>
        </is>
      </c>
    </row>
    <row r="11">
      <c r="A11" t="inlineStr"/>
    </row>
    <row r="12">
      <c r="A12" s="2" t="inlineStr">
        <is>
          <t>HOW TO USE</t>
        </is>
      </c>
    </row>
    <row r="13">
      <c r="A13" t="inlineStr">
        <is>
          <t>- Fill in the yellow cells on the Settings tab first.</t>
        </is>
      </c>
    </row>
    <row r="14">
      <c r="A14" t="inlineStr">
        <is>
          <t>- Every time an invoice is paid, add a row on the Tax Pot tab and transfer the 'Set aside' amount to a</t>
        </is>
      </c>
    </row>
    <row r="15">
      <c r="A15" t="inlineStr">
        <is>
          <t xml:space="preserve">  separate bank account the same day.</t>
        </is>
      </c>
    </row>
    <row r="16">
      <c r="A16" t="inlineStr">
        <is>
          <t>- Compare the running pot against the next payment due on the Settings tab.</t>
        </is>
      </c>
    </row>
    <row r="17">
      <c r="A17" t="inlineStr"/>
    </row>
    <row r="18">
      <c r="A18" s="2" t="inlineStr">
        <is>
          <t>ASSUMPTIONS AND TAX YEAR</t>
        </is>
      </c>
    </row>
    <row r="19">
      <c r="A19" t="inlineStr">
        <is>
          <t>- Tax year 2026/27: personal allowance £12,570; 20% to £50,270; 40% to £125,140; 45% above.</t>
        </is>
      </c>
    </row>
    <row r="20">
      <c r="A20" t="inlineStr">
        <is>
          <t>- Class 4 NI: 6% between £12,570 and £50,270, 2% above. Class 2 NI abolished (2024/25 onwards).</t>
        </is>
      </c>
    </row>
    <row r="21">
      <c r="A21" t="inlineStr">
        <is>
          <t>- The workbook ignores the personal allowance taper above £100,000 income; use the online calculator for</t>
        </is>
      </c>
    </row>
    <row r="22">
      <c r="A22" t="inlineStr">
        <is>
          <t xml:space="preserve">  profits above £100,000 as the true bill will be higher.</t>
        </is>
      </c>
    </row>
    <row r="23">
      <c r="A23" t="inlineStr">
        <is>
          <t>- Assumes self-employment is your only income, no student loan, payments on account apply when the bill</t>
        </is>
      </c>
    </row>
    <row r="24">
      <c r="A24" t="inlineStr">
        <is>
          <t xml:space="preserve">  is over £1,000.</t>
        </is>
      </c>
    </row>
    <row r="25">
      <c r="A25" t="inlineStr">
        <is>
          <t>- Rates last checked: 15 July 2026.</t>
        </is>
      </c>
    </row>
    <row r="26">
      <c r="A26" t="inlineStr"/>
    </row>
    <row r="27">
      <c r="A27" t="inlineStr">
        <is>
          <t>Built by Digital Adaption - https://digitaladaption.co.uk/tools/payments-on-account-calculator/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2" customWidth="1" min="1" max="1"/>
    <col width="18" customWidth="1" min="2" max="2"/>
  </cols>
  <sheetData>
    <row r="1">
      <c r="A1" s="3" t="inlineStr">
        <is>
          <t>Your numbers (fill in the yellow cells)</t>
        </is>
      </c>
    </row>
    <row r="2">
      <c r="A2" t="inlineStr">
        <is>
          <t>Expected profit for 2026/27 (£)</t>
        </is>
      </c>
      <c r="B2" s="4" t="n">
        <v>40000</v>
      </c>
    </row>
    <row r="3">
      <c r="A3" t="inlineStr">
        <is>
          <t>Expected turnover for 2026/27 (£, leave as profit if unsure)</t>
        </is>
      </c>
      <c r="B3" s="4">
        <f>B2</f>
        <v/>
      </c>
    </row>
    <row r="5">
      <c r="A5" s="3" t="inlineStr">
        <is>
          <t>Estimated bill</t>
        </is>
      </c>
    </row>
    <row r="6">
      <c r="A6" t="inlineStr">
        <is>
          <t>Income tax</t>
        </is>
      </c>
      <c r="B6" s="5">
        <f>ROUND(0.2*MIN(MAX(B2-12570,0),37700)+0.4*MIN(MAX(B2-50270,0),74870)+0.45*MAX(B2-125140,0),2)</f>
        <v/>
      </c>
    </row>
    <row r="7">
      <c r="A7" t="inlineStr">
        <is>
          <t>Class 4 National Insurance</t>
        </is>
      </c>
      <c r="B7" s="5">
        <f>ROUND(0.06*MIN(MAX(B2-12570,0),37700)+0.02*MAX(B2-50270,0),2)</f>
        <v/>
      </c>
    </row>
    <row r="8">
      <c r="A8" t="inlineStr">
        <is>
          <t>Total 2026/27 Self Assessment bill</t>
        </is>
      </c>
      <c r="B8" s="5">
        <f>B6+B7</f>
        <v/>
      </c>
    </row>
    <row r="9">
      <c r="A9" t="inlineStr">
        <is>
          <t>Each payment on account (half the bill, if bill over £1,000)</t>
        </is>
      </c>
      <c r="B9" s="5">
        <f>IF(B8&gt;1000,ROUND(B8/2,2),0)</f>
        <v/>
      </c>
    </row>
    <row r="11">
      <c r="A11" s="3" t="inlineStr">
        <is>
          <t>Set-aside targets</t>
        </is>
      </c>
    </row>
    <row r="12">
      <c r="A12" t="inlineStr">
        <is>
          <t>Set aside per month</t>
        </is>
      </c>
      <c r="B12" s="5">
        <f>ROUND(B8/12,2)</f>
        <v/>
      </c>
    </row>
    <row r="13">
      <c r="A13" t="inlineStr">
        <is>
          <t>Set aside from every invoice (% of turnover)</t>
        </is>
      </c>
      <c r="B13" s="6">
        <f>IF(B3&gt;0,ROUND(B8/B3,4),0)</f>
        <v/>
      </c>
    </row>
    <row r="15">
      <c r="A15" s="3" t="inlineStr">
        <is>
          <t>Payment planner (first two years, same profit each year)</t>
        </is>
      </c>
    </row>
    <row r="16">
      <c r="A16" t="inlineStr">
        <is>
          <t>31 January 2028: 2026/27 bill + first payment on account</t>
        </is>
      </c>
      <c r="B16" s="5">
        <f>B8+B9</f>
        <v/>
      </c>
    </row>
    <row r="17">
      <c r="A17" t="inlineStr">
        <is>
          <t>31 July 2028: second payment on account</t>
        </is>
      </c>
      <c r="B17" s="5">
        <f>B9</f>
        <v/>
      </c>
    </row>
    <row r="18">
      <c r="A18" t="inlineStr">
        <is>
          <t>31 January 2029: balancing payment + first payment on account</t>
        </is>
      </c>
      <c r="B18" s="5">
        <f>B8-B9</f>
        <v/>
      </c>
    </row>
    <row r="19">
      <c r="A19" t="inlineStr">
        <is>
          <t>31 July 2029: second payment on account</t>
        </is>
      </c>
      <c r="B19" s="5">
        <f>B9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0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20" customWidth="1" min="4" max="4"/>
    <col width="16" customWidth="1" min="5" max="5"/>
    <col width="20" customWidth="1" min="6" max="6"/>
  </cols>
  <sheetData>
    <row r="1">
      <c r="A1" s="7" t="inlineStr">
        <is>
          <t>Date paid</t>
        </is>
      </c>
      <c r="B1" s="7" t="inlineStr">
        <is>
          <t>Invoice ref</t>
        </is>
      </c>
      <c r="C1" s="7" t="inlineStr">
        <is>
          <t>Type</t>
        </is>
      </c>
      <c r="D1" s="7" t="inlineStr">
        <is>
          <t>Amount received (£)</t>
        </is>
      </c>
      <c r="E1" s="7" t="inlineStr">
        <is>
          <t>Set aside (£)</t>
        </is>
      </c>
      <c r="F1" s="7" t="inlineStr">
        <is>
          <t>Running tax pot (£)</t>
        </is>
      </c>
    </row>
    <row r="2">
      <c r="A2" t="inlineStr">
        <is>
          <t>2026-04-14</t>
        </is>
      </c>
      <c r="B2" t="inlineStr">
        <is>
          <t>INV-001</t>
        </is>
      </c>
      <c r="C2" t="inlineStr">
        <is>
          <t>Invoice</t>
        </is>
      </c>
      <c r="D2" s="5" t="n">
        <v>1500</v>
      </c>
      <c r="E2" s="5">
        <f>IF(D2="","",ROUND(D2*Settings!$B$13,2))</f>
        <v/>
      </c>
      <c r="F2" s="5">
        <f>IF(D2="","",E2)</f>
        <v/>
      </c>
    </row>
    <row r="3">
      <c r="A3" t="inlineStr">
        <is>
          <t>2026-04-28</t>
        </is>
      </c>
      <c r="B3" t="inlineStr">
        <is>
          <t>INV-002</t>
        </is>
      </c>
      <c r="C3" t="inlineStr">
        <is>
          <t>Invoice</t>
        </is>
      </c>
      <c r="D3" s="5" t="n">
        <v>2200</v>
      </c>
      <c r="E3" s="5">
        <f>IF(D3="","",ROUND(D3*Settings!$B$13,2))</f>
        <v/>
      </c>
      <c r="F3" s="5">
        <f>IF(D3="","",F2+E3)</f>
        <v/>
      </c>
    </row>
    <row r="4">
      <c r="A4" t="inlineStr">
        <is>
          <t>2026-05-06</t>
        </is>
      </c>
      <c r="B4" t="inlineStr">
        <is>
          <t>CASH-01</t>
        </is>
      </c>
      <c r="C4" t="inlineStr">
        <is>
          <t>Cash sale</t>
        </is>
      </c>
      <c r="D4" s="5" t="n">
        <v>350</v>
      </c>
      <c r="E4" s="5">
        <f>IF(D4="","",ROUND(D4*Settings!$B$13,2))</f>
        <v/>
      </c>
      <c r="F4" s="5">
        <f>IF(D4="","",F3+E4)</f>
        <v/>
      </c>
    </row>
    <row r="5">
      <c r="D5" s="5" t="n"/>
      <c r="E5" s="5">
        <f>IF(D5="","",ROUND(D5*Settings!$B$13,2))</f>
        <v/>
      </c>
      <c r="F5" s="5">
        <f>IF(D5="","",F4+E5)</f>
        <v/>
      </c>
    </row>
    <row r="6">
      <c r="D6" s="5" t="n"/>
      <c r="E6" s="5">
        <f>IF(D6="","",ROUND(D6*Settings!$B$13,2))</f>
        <v/>
      </c>
      <c r="F6" s="5">
        <f>IF(D6="","",F5+E6)</f>
        <v/>
      </c>
    </row>
    <row r="7">
      <c r="D7" s="5" t="n"/>
      <c r="E7" s="5">
        <f>IF(D7="","",ROUND(D7*Settings!$B$13,2))</f>
        <v/>
      </c>
      <c r="F7" s="5">
        <f>IF(D7="","",F6+E7)</f>
        <v/>
      </c>
    </row>
    <row r="8">
      <c r="D8" s="5" t="n"/>
      <c r="E8" s="5">
        <f>IF(D8="","",ROUND(D8*Settings!$B$13,2))</f>
        <v/>
      </c>
      <c r="F8" s="5">
        <f>IF(D8="","",F7+E8)</f>
        <v/>
      </c>
    </row>
    <row r="9">
      <c r="D9" s="5" t="n"/>
      <c r="E9" s="5">
        <f>IF(D9="","",ROUND(D9*Settings!$B$13,2))</f>
        <v/>
      </c>
      <c r="F9" s="5">
        <f>IF(D9="","",F8+E9)</f>
        <v/>
      </c>
    </row>
    <row r="10">
      <c r="D10" s="5" t="n"/>
      <c r="E10" s="5">
        <f>IF(D10="","",ROUND(D10*Settings!$B$13,2))</f>
        <v/>
      </c>
      <c r="F10" s="5">
        <f>IF(D10="","",F9+E10)</f>
        <v/>
      </c>
    </row>
    <row r="11">
      <c r="D11" s="5" t="n"/>
      <c r="E11" s="5">
        <f>IF(D11="","",ROUND(D11*Settings!$B$13,2))</f>
        <v/>
      </c>
      <c r="F11" s="5">
        <f>IF(D11="","",F10+E11)</f>
        <v/>
      </c>
    </row>
    <row r="12">
      <c r="D12" s="5" t="n"/>
      <c r="E12" s="5">
        <f>IF(D12="","",ROUND(D12*Settings!$B$13,2))</f>
        <v/>
      </c>
      <c r="F12" s="5">
        <f>IF(D12="","",F11+E12)</f>
        <v/>
      </c>
    </row>
    <row r="13">
      <c r="D13" s="5" t="n"/>
      <c r="E13" s="5">
        <f>IF(D13="","",ROUND(D13*Settings!$B$13,2))</f>
        <v/>
      </c>
      <c r="F13" s="5">
        <f>IF(D13="","",F12+E13)</f>
        <v/>
      </c>
    </row>
    <row r="14">
      <c r="D14" s="5" t="n"/>
      <c r="E14" s="5">
        <f>IF(D14="","",ROUND(D14*Settings!$B$13,2))</f>
        <v/>
      </c>
      <c r="F14" s="5">
        <f>IF(D14="","",F13+E14)</f>
        <v/>
      </c>
    </row>
    <row r="15">
      <c r="D15" s="5" t="n"/>
      <c r="E15" s="5">
        <f>IF(D15="","",ROUND(D15*Settings!$B$13,2))</f>
        <v/>
      </c>
      <c r="F15" s="5">
        <f>IF(D15="","",F14+E15)</f>
        <v/>
      </c>
    </row>
    <row r="16">
      <c r="D16" s="5" t="n"/>
      <c r="E16" s="5">
        <f>IF(D16="","",ROUND(D16*Settings!$B$13,2))</f>
        <v/>
      </c>
      <c r="F16" s="5">
        <f>IF(D16="","",F15+E16)</f>
        <v/>
      </c>
    </row>
    <row r="17">
      <c r="D17" s="5" t="n"/>
      <c r="E17" s="5">
        <f>IF(D17="","",ROUND(D17*Settings!$B$13,2))</f>
        <v/>
      </c>
      <c r="F17" s="5">
        <f>IF(D17="","",F16+E17)</f>
        <v/>
      </c>
    </row>
    <row r="18">
      <c r="D18" s="5" t="n"/>
      <c r="E18" s="5">
        <f>IF(D18="","",ROUND(D18*Settings!$B$13,2))</f>
        <v/>
      </c>
      <c r="F18" s="5">
        <f>IF(D18="","",F17+E18)</f>
        <v/>
      </c>
    </row>
    <row r="19">
      <c r="D19" s="5" t="n"/>
      <c r="E19" s="5">
        <f>IF(D19="","",ROUND(D19*Settings!$B$13,2))</f>
        <v/>
      </c>
      <c r="F19" s="5">
        <f>IF(D19="","",F18+E19)</f>
        <v/>
      </c>
    </row>
    <row r="20">
      <c r="D20" s="5" t="n"/>
      <c r="E20" s="5">
        <f>IF(D20="","",ROUND(D20*Settings!$B$13,2))</f>
        <v/>
      </c>
      <c r="F20" s="5">
        <f>IF(D20="","",F19+E20)</f>
        <v/>
      </c>
    </row>
    <row r="21">
      <c r="D21" s="5" t="n"/>
      <c r="E21" s="5">
        <f>IF(D21="","",ROUND(D21*Settings!$B$13,2))</f>
        <v/>
      </c>
      <c r="F21" s="5">
        <f>IF(D21="","",F20+E21)</f>
        <v/>
      </c>
    </row>
    <row r="22">
      <c r="D22" s="5" t="n"/>
      <c r="E22" s="5">
        <f>IF(D22="","",ROUND(D22*Settings!$B$13,2))</f>
        <v/>
      </c>
      <c r="F22" s="5">
        <f>IF(D22="","",F21+E22)</f>
        <v/>
      </c>
    </row>
    <row r="23">
      <c r="D23" s="5" t="n"/>
      <c r="E23" s="5">
        <f>IF(D23="","",ROUND(D23*Settings!$B$13,2))</f>
        <v/>
      </c>
      <c r="F23" s="5">
        <f>IF(D23="","",F22+E23)</f>
        <v/>
      </c>
    </row>
    <row r="24">
      <c r="D24" s="5" t="n"/>
      <c r="E24" s="5">
        <f>IF(D24="","",ROUND(D24*Settings!$B$13,2))</f>
        <v/>
      </c>
      <c r="F24" s="5">
        <f>IF(D24="","",F23+E24)</f>
        <v/>
      </c>
    </row>
    <row r="25">
      <c r="D25" s="5" t="n"/>
      <c r="E25" s="5">
        <f>IF(D25="","",ROUND(D25*Settings!$B$13,2))</f>
        <v/>
      </c>
      <c r="F25" s="5">
        <f>IF(D25="","",F24+E25)</f>
        <v/>
      </c>
    </row>
    <row r="26">
      <c r="D26" s="5" t="n"/>
      <c r="E26" s="5">
        <f>IF(D26="","",ROUND(D26*Settings!$B$13,2))</f>
        <v/>
      </c>
      <c r="F26" s="5">
        <f>IF(D26="","",F25+E26)</f>
        <v/>
      </c>
    </row>
    <row r="27">
      <c r="D27" s="5" t="n"/>
      <c r="E27" s="5">
        <f>IF(D27="","",ROUND(D27*Settings!$B$13,2))</f>
        <v/>
      </c>
      <c r="F27" s="5">
        <f>IF(D27="","",F26+E27)</f>
        <v/>
      </c>
    </row>
    <row r="28">
      <c r="D28" s="5" t="n"/>
      <c r="E28" s="5">
        <f>IF(D28="","",ROUND(D28*Settings!$B$13,2))</f>
        <v/>
      </c>
      <c r="F28" s="5">
        <f>IF(D28="","",F27+E28)</f>
        <v/>
      </c>
    </row>
    <row r="29">
      <c r="D29" s="5" t="n"/>
      <c r="E29" s="5">
        <f>IF(D29="","",ROUND(D29*Settings!$B$13,2))</f>
        <v/>
      </c>
      <c r="F29" s="5">
        <f>IF(D29="","",F28+E29)</f>
        <v/>
      </c>
    </row>
    <row r="30">
      <c r="D30" s="5" t="n"/>
      <c r="E30" s="5">
        <f>IF(D30="","",ROUND(D30*Settings!$B$13,2))</f>
        <v/>
      </c>
      <c r="F30" s="5">
        <f>IF(D30="","",F29+E30)</f>
        <v/>
      </c>
    </row>
    <row r="31">
      <c r="D31" s="5" t="n"/>
      <c r="E31" s="5">
        <f>IF(D31="","",ROUND(D31*Settings!$B$13,2))</f>
        <v/>
      </c>
      <c r="F31" s="5">
        <f>IF(D31="","",F30+E31)</f>
        <v/>
      </c>
    </row>
    <row r="32">
      <c r="D32" s="5" t="n"/>
      <c r="E32" s="5">
        <f>IF(D32="","",ROUND(D32*Settings!$B$13,2))</f>
        <v/>
      </c>
      <c r="F32" s="5">
        <f>IF(D32="","",F31+E32)</f>
        <v/>
      </c>
    </row>
    <row r="33">
      <c r="D33" s="5" t="n"/>
      <c r="E33" s="5">
        <f>IF(D33="","",ROUND(D33*Settings!$B$13,2))</f>
        <v/>
      </c>
      <c r="F33" s="5">
        <f>IF(D33="","",F32+E33)</f>
        <v/>
      </c>
    </row>
    <row r="34">
      <c r="D34" s="5" t="n"/>
      <c r="E34" s="5">
        <f>IF(D34="","",ROUND(D34*Settings!$B$13,2))</f>
        <v/>
      </c>
      <c r="F34" s="5">
        <f>IF(D34="","",F33+E34)</f>
        <v/>
      </c>
    </row>
    <row r="35">
      <c r="D35" s="5" t="n"/>
      <c r="E35" s="5">
        <f>IF(D35="","",ROUND(D35*Settings!$B$13,2))</f>
        <v/>
      </c>
      <c r="F35" s="5">
        <f>IF(D35="","",F34+E35)</f>
        <v/>
      </c>
    </row>
    <row r="36">
      <c r="D36" s="5" t="n"/>
      <c r="E36" s="5">
        <f>IF(D36="","",ROUND(D36*Settings!$B$13,2))</f>
        <v/>
      </c>
      <c r="F36" s="5">
        <f>IF(D36="","",F35+E36)</f>
        <v/>
      </c>
    </row>
    <row r="37">
      <c r="D37" s="5" t="n"/>
      <c r="E37" s="5">
        <f>IF(D37="","",ROUND(D37*Settings!$B$13,2))</f>
        <v/>
      </c>
      <c r="F37" s="5">
        <f>IF(D37="","",F36+E37)</f>
        <v/>
      </c>
    </row>
    <row r="38">
      <c r="D38" s="5" t="n"/>
      <c r="E38" s="5">
        <f>IF(D38="","",ROUND(D38*Settings!$B$13,2))</f>
        <v/>
      </c>
      <c r="F38" s="5">
        <f>IF(D38="","",F37+E38)</f>
        <v/>
      </c>
    </row>
    <row r="39">
      <c r="D39" s="5" t="n"/>
      <c r="E39" s="5">
        <f>IF(D39="","",ROUND(D39*Settings!$B$13,2))</f>
        <v/>
      </c>
      <c r="F39" s="5">
        <f>IF(D39="","",F38+E39)</f>
        <v/>
      </c>
    </row>
    <row r="40">
      <c r="D40" s="5" t="n"/>
      <c r="E40" s="5">
        <f>IF(D40="","",ROUND(D40*Settings!$B$13,2))</f>
        <v/>
      </c>
      <c r="F40" s="5">
        <f>IF(D40="","",F39+E40)</f>
        <v/>
      </c>
    </row>
    <row r="41">
      <c r="D41" s="5" t="n"/>
      <c r="E41" s="5">
        <f>IF(D41="","",ROUND(D41*Settings!$B$13,2))</f>
        <v/>
      </c>
      <c r="F41" s="5">
        <f>IF(D41="","",F40+E41)</f>
        <v/>
      </c>
    </row>
    <row r="42">
      <c r="D42" s="5" t="n"/>
      <c r="E42" s="5">
        <f>IF(D42="","",ROUND(D42*Settings!$B$13,2))</f>
        <v/>
      </c>
      <c r="F42" s="5">
        <f>IF(D42="","",F41+E42)</f>
        <v/>
      </c>
    </row>
    <row r="43">
      <c r="D43" s="5" t="n"/>
      <c r="E43" s="5">
        <f>IF(D43="","",ROUND(D43*Settings!$B$13,2))</f>
        <v/>
      </c>
      <c r="F43" s="5">
        <f>IF(D43="","",F42+E43)</f>
        <v/>
      </c>
    </row>
    <row r="44">
      <c r="D44" s="5" t="n"/>
      <c r="E44" s="5">
        <f>IF(D44="","",ROUND(D44*Settings!$B$13,2))</f>
        <v/>
      </c>
      <c r="F44" s="5">
        <f>IF(D44="","",F43+E44)</f>
        <v/>
      </c>
    </row>
    <row r="45">
      <c r="D45" s="5" t="n"/>
      <c r="E45" s="5">
        <f>IF(D45="","",ROUND(D45*Settings!$B$13,2))</f>
        <v/>
      </c>
      <c r="F45" s="5">
        <f>IF(D45="","",F44+E45)</f>
        <v/>
      </c>
    </row>
    <row r="46">
      <c r="D46" s="5" t="n"/>
      <c r="E46" s="5">
        <f>IF(D46="","",ROUND(D46*Settings!$B$13,2))</f>
        <v/>
      </c>
      <c r="F46" s="5">
        <f>IF(D46="","",F45+E46)</f>
        <v/>
      </c>
    </row>
    <row r="47">
      <c r="D47" s="5" t="n"/>
      <c r="E47" s="5">
        <f>IF(D47="","",ROUND(D47*Settings!$B$13,2))</f>
        <v/>
      </c>
      <c r="F47" s="5">
        <f>IF(D47="","",F46+E47)</f>
        <v/>
      </c>
    </row>
    <row r="48">
      <c r="D48" s="5" t="n"/>
      <c r="E48" s="5">
        <f>IF(D48="","",ROUND(D48*Settings!$B$13,2))</f>
        <v/>
      </c>
      <c r="F48" s="5">
        <f>IF(D48="","",F47+E48)</f>
        <v/>
      </c>
    </row>
    <row r="49">
      <c r="D49" s="5" t="n"/>
      <c r="E49" s="5">
        <f>IF(D49="","",ROUND(D49*Settings!$B$13,2))</f>
        <v/>
      </c>
      <c r="F49" s="5">
        <f>IF(D49="","",F48+E49)</f>
        <v/>
      </c>
    </row>
    <row r="50">
      <c r="D50" s="5" t="n"/>
      <c r="E50" s="5">
        <f>IF(D50="","",ROUND(D50*Settings!$B$13,2))</f>
        <v/>
      </c>
      <c r="F50" s="5">
        <f>IF(D50="","",F49+E50)</f>
        <v/>
      </c>
    </row>
    <row r="51">
      <c r="D51" s="5" t="n"/>
      <c r="E51" s="5">
        <f>IF(D51="","",ROUND(D51*Settings!$B$13,2))</f>
        <v/>
      </c>
      <c r="F51" s="5">
        <f>IF(D51="","",F50+E51)</f>
        <v/>
      </c>
    </row>
    <row r="52">
      <c r="D52" s="5" t="n"/>
      <c r="E52" s="5">
        <f>IF(D52="","",ROUND(D52*Settings!$B$13,2))</f>
        <v/>
      </c>
      <c r="F52" s="5">
        <f>IF(D52="","",F51+E52)</f>
        <v/>
      </c>
    </row>
    <row r="53">
      <c r="D53" s="5" t="n"/>
      <c r="E53" s="5">
        <f>IF(D53="","",ROUND(D53*Settings!$B$13,2))</f>
        <v/>
      </c>
      <c r="F53" s="5">
        <f>IF(D53="","",F52+E53)</f>
        <v/>
      </c>
    </row>
    <row r="54">
      <c r="D54" s="5" t="n"/>
      <c r="E54" s="5">
        <f>IF(D54="","",ROUND(D54*Settings!$B$13,2))</f>
        <v/>
      </c>
      <c r="F54" s="5">
        <f>IF(D54="","",F53+E54)</f>
        <v/>
      </c>
    </row>
    <row r="55">
      <c r="D55" s="5" t="n"/>
      <c r="E55" s="5">
        <f>IF(D55="","",ROUND(D55*Settings!$B$13,2))</f>
        <v/>
      </c>
      <c r="F55" s="5">
        <f>IF(D55="","",F54+E55)</f>
        <v/>
      </c>
    </row>
    <row r="56">
      <c r="D56" s="5" t="n"/>
      <c r="E56" s="5">
        <f>IF(D56="","",ROUND(D56*Settings!$B$13,2))</f>
        <v/>
      </c>
      <c r="F56" s="5">
        <f>IF(D56="","",F55+E56)</f>
        <v/>
      </c>
    </row>
    <row r="57">
      <c r="D57" s="5" t="n"/>
      <c r="E57" s="5">
        <f>IF(D57="","",ROUND(D57*Settings!$B$13,2))</f>
        <v/>
      </c>
      <c r="F57" s="5">
        <f>IF(D57="","",F56+E57)</f>
        <v/>
      </c>
    </row>
    <row r="58">
      <c r="D58" s="5" t="n"/>
      <c r="E58" s="5">
        <f>IF(D58="","",ROUND(D58*Settings!$B$13,2))</f>
        <v/>
      </c>
      <c r="F58" s="5">
        <f>IF(D58="","",F57+E58)</f>
        <v/>
      </c>
    </row>
    <row r="59">
      <c r="D59" s="5" t="n"/>
      <c r="E59" s="5">
        <f>IF(D59="","",ROUND(D59*Settings!$B$13,2))</f>
        <v/>
      </c>
      <c r="F59" s="5">
        <f>IF(D59="","",F58+E59)</f>
        <v/>
      </c>
    </row>
    <row r="60">
      <c r="D60" s="5" t="n"/>
      <c r="E60" s="5">
        <f>IF(D60="","",ROUND(D60*Settings!$B$13,2))</f>
        <v/>
      </c>
      <c r="F60" s="5">
        <f>IF(D60="","",F59+E60)</f>
        <v/>
      </c>
    </row>
    <row r="61">
      <c r="D61" s="5" t="n"/>
      <c r="E61" s="5">
        <f>IF(D61="","",ROUND(D61*Settings!$B$13,2))</f>
        <v/>
      </c>
      <c r="F61" s="5">
        <f>IF(D61="","",F60+E61)</f>
        <v/>
      </c>
    </row>
    <row r="62">
      <c r="D62" s="5" t="n"/>
      <c r="E62" s="5">
        <f>IF(D62="","",ROUND(D62*Settings!$B$13,2))</f>
        <v/>
      </c>
      <c r="F62" s="5">
        <f>IF(D62="","",F61+E62)</f>
        <v/>
      </c>
    </row>
    <row r="63">
      <c r="D63" s="5" t="n"/>
      <c r="E63" s="5">
        <f>IF(D63="","",ROUND(D63*Settings!$B$13,2))</f>
        <v/>
      </c>
      <c r="F63" s="5">
        <f>IF(D63="","",F62+E63)</f>
        <v/>
      </c>
    </row>
    <row r="64">
      <c r="D64" s="5" t="n"/>
      <c r="E64" s="5">
        <f>IF(D64="","",ROUND(D64*Settings!$B$13,2))</f>
        <v/>
      </c>
      <c r="F64" s="5">
        <f>IF(D64="","",F63+E64)</f>
        <v/>
      </c>
    </row>
    <row r="65">
      <c r="D65" s="5" t="n"/>
      <c r="E65" s="5">
        <f>IF(D65="","",ROUND(D65*Settings!$B$13,2))</f>
        <v/>
      </c>
      <c r="F65" s="5">
        <f>IF(D65="","",F64+E65)</f>
        <v/>
      </c>
    </row>
    <row r="66">
      <c r="D66" s="5" t="n"/>
      <c r="E66" s="5">
        <f>IF(D66="","",ROUND(D66*Settings!$B$13,2))</f>
        <v/>
      </c>
      <c r="F66" s="5">
        <f>IF(D66="","",F65+E66)</f>
        <v/>
      </c>
    </row>
    <row r="67">
      <c r="D67" s="5" t="n"/>
      <c r="E67" s="5">
        <f>IF(D67="","",ROUND(D67*Settings!$B$13,2))</f>
        <v/>
      </c>
      <c r="F67" s="5">
        <f>IF(D67="","",F66+E67)</f>
        <v/>
      </c>
    </row>
    <row r="68">
      <c r="D68" s="5" t="n"/>
      <c r="E68" s="5">
        <f>IF(D68="","",ROUND(D68*Settings!$B$13,2))</f>
        <v/>
      </c>
      <c r="F68" s="5">
        <f>IF(D68="","",F67+E68)</f>
        <v/>
      </c>
    </row>
    <row r="69">
      <c r="D69" s="5" t="n"/>
      <c r="E69" s="5">
        <f>IF(D69="","",ROUND(D69*Settings!$B$13,2))</f>
        <v/>
      </c>
      <c r="F69" s="5">
        <f>IF(D69="","",F68+E69)</f>
        <v/>
      </c>
    </row>
    <row r="70">
      <c r="D70" s="5" t="n"/>
      <c r="E70" s="5">
        <f>IF(D70="","",ROUND(D70*Settings!$B$13,2))</f>
        <v/>
      </c>
      <c r="F70" s="5">
        <f>IF(D70="","",F69+E70)</f>
        <v/>
      </c>
    </row>
    <row r="71">
      <c r="D71" s="5" t="n"/>
      <c r="E71" s="5">
        <f>IF(D71="","",ROUND(D71*Settings!$B$13,2))</f>
        <v/>
      </c>
      <c r="F71" s="5">
        <f>IF(D71="","",F70+E71)</f>
        <v/>
      </c>
    </row>
    <row r="72">
      <c r="D72" s="5" t="n"/>
      <c r="E72" s="5">
        <f>IF(D72="","",ROUND(D72*Settings!$B$13,2))</f>
        <v/>
      </c>
      <c r="F72" s="5">
        <f>IF(D72="","",F71+E72)</f>
        <v/>
      </c>
    </row>
    <row r="73">
      <c r="D73" s="5" t="n"/>
      <c r="E73" s="5">
        <f>IF(D73="","",ROUND(D73*Settings!$B$13,2))</f>
        <v/>
      </c>
      <c r="F73" s="5">
        <f>IF(D73="","",F72+E73)</f>
        <v/>
      </c>
    </row>
    <row r="74">
      <c r="D74" s="5" t="n"/>
      <c r="E74" s="5">
        <f>IF(D74="","",ROUND(D74*Settings!$B$13,2))</f>
        <v/>
      </c>
      <c r="F74" s="5">
        <f>IF(D74="","",F73+E74)</f>
        <v/>
      </c>
    </row>
    <row r="75">
      <c r="D75" s="5" t="n"/>
      <c r="E75" s="5">
        <f>IF(D75="","",ROUND(D75*Settings!$B$13,2))</f>
        <v/>
      </c>
      <c r="F75" s="5">
        <f>IF(D75="","",F74+E75)</f>
        <v/>
      </c>
    </row>
    <row r="76">
      <c r="D76" s="5" t="n"/>
      <c r="E76" s="5">
        <f>IF(D76="","",ROUND(D76*Settings!$B$13,2))</f>
        <v/>
      </c>
      <c r="F76" s="5">
        <f>IF(D76="","",F75+E76)</f>
        <v/>
      </c>
    </row>
    <row r="77">
      <c r="D77" s="5" t="n"/>
      <c r="E77" s="5">
        <f>IF(D77="","",ROUND(D77*Settings!$B$13,2))</f>
        <v/>
      </c>
      <c r="F77" s="5">
        <f>IF(D77="","",F76+E77)</f>
        <v/>
      </c>
    </row>
    <row r="78">
      <c r="D78" s="5" t="n"/>
      <c r="E78" s="5">
        <f>IF(D78="","",ROUND(D78*Settings!$B$13,2))</f>
        <v/>
      </c>
      <c r="F78" s="5">
        <f>IF(D78="","",F77+E78)</f>
        <v/>
      </c>
    </row>
    <row r="79">
      <c r="D79" s="5" t="n"/>
      <c r="E79" s="5">
        <f>IF(D79="","",ROUND(D79*Settings!$B$13,2))</f>
        <v/>
      </c>
      <c r="F79" s="5">
        <f>IF(D79="","",F78+E79)</f>
        <v/>
      </c>
    </row>
    <row r="80">
      <c r="D80" s="5" t="n"/>
      <c r="E80" s="5">
        <f>IF(D80="","",ROUND(D80*Settings!$B$13,2))</f>
        <v/>
      </c>
      <c r="F80" s="5">
        <f>IF(D80="","",F79+E80)</f>
        <v/>
      </c>
    </row>
    <row r="81">
      <c r="D81" s="5" t="n"/>
      <c r="E81" s="5">
        <f>IF(D81="","",ROUND(D81*Settings!$B$13,2))</f>
        <v/>
      </c>
      <c r="F81" s="5">
        <f>IF(D81="","",F80+E81)</f>
        <v/>
      </c>
    </row>
    <row r="82">
      <c r="D82" s="5" t="n"/>
      <c r="E82" s="5">
        <f>IF(D82="","",ROUND(D82*Settings!$B$13,2))</f>
        <v/>
      </c>
      <c r="F82" s="5">
        <f>IF(D82="","",F81+E82)</f>
        <v/>
      </c>
    </row>
    <row r="83">
      <c r="D83" s="5" t="n"/>
      <c r="E83" s="5">
        <f>IF(D83="","",ROUND(D83*Settings!$B$13,2))</f>
        <v/>
      </c>
      <c r="F83" s="5">
        <f>IF(D83="","",F82+E83)</f>
        <v/>
      </c>
    </row>
    <row r="84">
      <c r="D84" s="5" t="n"/>
      <c r="E84" s="5">
        <f>IF(D84="","",ROUND(D84*Settings!$B$13,2))</f>
        <v/>
      </c>
      <c r="F84" s="5">
        <f>IF(D84="","",F83+E84)</f>
        <v/>
      </c>
    </row>
    <row r="85">
      <c r="D85" s="5" t="n"/>
      <c r="E85" s="5">
        <f>IF(D85="","",ROUND(D85*Settings!$B$13,2))</f>
        <v/>
      </c>
      <c r="F85" s="5">
        <f>IF(D85="","",F84+E85)</f>
        <v/>
      </c>
    </row>
    <row r="86">
      <c r="D86" s="5" t="n"/>
      <c r="E86" s="5">
        <f>IF(D86="","",ROUND(D86*Settings!$B$13,2))</f>
        <v/>
      </c>
      <c r="F86" s="5">
        <f>IF(D86="","",F85+E86)</f>
        <v/>
      </c>
    </row>
    <row r="87">
      <c r="D87" s="5" t="n"/>
      <c r="E87" s="5">
        <f>IF(D87="","",ROUND(D87*Settings!$B$13,2))</f>
        <v/>
      </c>
      <c r="F87" s="5">
        <f>IF(D87="","",F86+E87)</f>
        <v/>
      </c>
    </row>
    <row r="88">
      <c r="D88" s="5" t="n"/>
      <c r="E88" s="5">
        <f>IF(D88="","",ROUND(D88*Settings!$B$13,2))</f>
        <v/>
      </c>
      <c r="F88" s="5">
        <f>IF(D88="","",F87+E88)</f>
        <v/>
      </c>
    </row>
    <row r="89">
      <c r="D89" s="5" t="n"/>
      <c r="E89" s="5">
        <f>IF(D89="","",ROUND(D89*Settings!$B$13,2))</f>
        <v/>
      </c>
      <c r="F89" s="5">
        <f>IF(D89="","",F88+E89)</f>
        <v/>
      </c>
    </row>
    <row r="90">
      <c r="D90" s="5" t="n"/>
      <c r="E90" s="5">
        <f>IF(D90="","",ROUND(D90*Settings!$B$13,2))</f>
        <v/>
      </c>
      <c r="F90" s="5">
        <f>IF(D90="","",F89+E90)</f>
        <v/>
      </c>
    </row>
    <row r="91">
      <c r="D91" s="5" t="n"/>
      <c r="E91" s="5">
        <f>IF(D91="","",ROUND(D91*Settings!$B$13,2))</f>
        <v/>
      </c>
      <c r="F91" s="5">
        <f>IF(D91="","",F90+E91)</f>
        <v/>
      </c>
    </row>
    <row r="92">
      <c r="D92" s="5" t="n"/>
      <c r="E92" s="5">
        <f>IF(D92="","",ROUND(D92*Settings!$B$13,2))</f>
        <v/>
      </c>
      <c r="F92" s="5">
        <f>IF(D92="","",F91+E92)</f>
        <v/>
      </c>
    </row>
    <row r="93">
      <c r="D93" s="5" t="n"/>
      <c r="E93" s="5">
        <f>IF(D93="","",ROUND(D93*Settings!$B$13,2))</f>
        <v/>
      </c>
      <c r="F93" s="5">
        <f>IF(D93="","",F92+E93)</f>
        <v/>
      </c>
    </row>
    <row r="94">
      <c r="D94" s="5" t="n"/>
      <c r="E94" s="5">
        <f>IF(D94="","",ROUND(D94*Settings!$B$13,2))</f>
        <v/>
      </c>
      <c r="F94" s="5">
        <f>IF(D94="","",F93+E94)</f>
        <v/>
      </c>
    </row>
    <row r="95">
      <c r="D95" s="5" t="n"/>
      <c r="E95" s="5">
        <f>IF(D95="","",ROUND(D95*Settings!$B$13,2))</f>
        <v/>
      </c>
      <c r="F95" s="5">
        <f>IF(D95="","",F94+E95)</f>
        <v/>
      </c>
    </row>
    <row r="96">
      <c r="D96" s="5" t="n"/>
      <c r="E96" s="5">
        <f>IF(D96="","",ROUND(D96*Settings!$B$13,2))</f>
        <v/>
      </c>
      <c r="F96" s="5">
        <f>IF(D96="","",F95+E96)</f>
        <v/>
      </c>
    </row>
    <row r="97">
      <c r="D97" s="5" t="n"/>
      <c r="E97" s="5">
        <f>IF(D97="","",ROUND(D97*Settings!$B$13,2))</f>
        <v/>
      </c>
      <c r="F97" s="5">
        <f>IF(D97="","",F96+E97)</f>
        <v/>
      </c>
    </row>
    <row r="98">
      <c r="D98" s="5" t="n"/>
      <c r="E98" s="5">
        <f>IF(D98="","",ROUND(D98*Settings!$B$13,2))</f>
        <v/>
      </c>
      <c r="F98" s="5">
        <f>IF(D98="","",F97+E98)</f>
        <v/>
      </c>
    </row>
    <row r="99">
      <c r="D99" s="5" t="n"/>
      <c r="E99" s="5">
        <f>IF(D99="","",ROUND(D99*Settings!$B$13,2))</f>
        <v/>
      </c>
      <c r="F99" s="5">
        <f>IF(D99="","",F98+E99)</f>
        <v/>
      </c>
    </row>
    <row r="100">
      <c r="D100" s="5" t="n"/>
      <c r="E100" s="5">
        <f>IF(D100="","",ROUND(D100*Settings!$B$13,2))</f>
        <v/>
      </c>
      <c r="F100" s="5">
        <f>IF(D100="","",F99+E100)</f>
        <v/>
      </c>
    </row>
    <row r="101">
      <c r="D101" s="5" t="n"/>
      <c r="E101" s="5">
        <f>IF(D101="","",ROUND(D101*Settings!$B$13,2))</f>
        <v/>
      </c>
      <c r="F101" s="5">
        <f>IF(D101="","",F100+E101)</f>
        <v/>
      </c>
    </row>
    <row r="102">
      <c r="D102" s="5" t="n"/>
      <c r="E102" s="5">
        <f>IF(D102="","",ROUND(D102*Settings!$B$13,2))</f>
        <v/>
      </c>
      <c r="F102" s="5">
        <f>IF(D102="","",F101+E102)</f>
        <v/>
      </c>
    </row>
    <row r="103">
      <c r="D103" s="5" t="n"/>
      <c r="E103" s="5">
        <f>IF(D103="","",ROUND(D103*Settings!$B$13,2))</f>
        <v/>
      </c>
      <c r="F103" s="5">
        <f>IF(D103="","",F102+E103)</f>
        <v/>
      </c>
    </row>
    <row r="104">
      <c r="D104" s="5" t="n"/>
      <c r="E104" s="5">
        <f>IF(D104="","",ROUND(D104*Settings!$B$13,2))</f>
        <v/>
      </c>
      <c r="F104" s="5">
        <f>IF(D104="","",F103+E104)</f>
        <v/>
      </c>
    </row>
    <row r="105">
      <c r="D105" s="5" t="n"/>
      <c r="E105" s="5">
        <f>IF(D105="","",ROUND(D105*Settings!$B$13,2))</f>
        <v/>
      </c>
      <c r="F105" s="5">
        <f>IF(D105="","",F104+E105)</f>
        <v/>
      </c>
    </row>
    <row r="106">
      <c r="D106" s="5" t="n"/>
      <c r="E106" s="5">
        <f>IF(D106="","",ROUND(D106*Settings!$B$13,2))</f>
        <v/>
      </c>
      <c r="F106" s="5">
        <f>IF(D106="","",F105+E106)</f>
        <v/>
      </c>
    </row>
    <row r="107">
      <c r="D107" s="5" t="n"/>
      <c r="E107" s="5">
        <f>IF(D107="","",ROUND(D107*Settings!$B$13,2))</f>
        <v/>
      </c>
      <c r="F107" s="5">
        <f>IF(D107="","",F106+E107)</f>
        <v/>
      </c>
    </row>
    <row r="108">
      <c r="D108" s="5" t="n"/>
      <c r="E108" s="5">
        <f>IF(D108="","",ROUND(D108*Settings!$B$13,2))</f>
        <v/>
      </c>
      <c r="F108" s="5">
        <f>IF(D108="","",F107+E108)</f>
        <v/>
      </c>
    </row>
    <row r="109">
      <c r="D109" s="5" t="n"/>
      <c r="E109" s="5">
        <f>IF(D109="","",ROUND(D109*Settings!$B$13,2))</f>
        <v/>
      </c>
      <c r="F109" s="5">
        <f>IF(D109="","",F108+E109)</f>
        <v/>
      </c>
    </row>
    <row r="110">
      <c r="D110" s="5" t="n"/>
      <c r="E110" s="5">
        <f>IF(D110="","",ROUND(D110*Settings!$B$13,2))</f>
        <v/>
      </c>
      <c r="F110" s="5">
        <f>IF(D110="","",F109+E110)</f>
        <v/>
      </c>
    </row>
    <row r="111">
      <c r="D111" s="5" t="n"/>
      <c r="E111" s="5">
        <f>IF(D111="","",ROUND(D111*Settings!$B$13,2))</f>
        <v/>
      </c>
      <c r="F111" s="5">
        <f>IF(D111="","",F110+E111)</f>
        <v/>
      </c>
    </row>
    <row r="112">
      <c r="D112" s="5" t="n"/>
      <c r="E112" s="5">
        <f>IF(D112="","",ROUND(D112*Settings!$B$13,2))</f>
        <v/>
      </c>
      <c r="F112" s="5">
        <f>IF(D112="","",F111+E112)</f>
        <v/>
      </c>
    </row>
    <row r="113">
      <c r="D113" s="5" t="n"/>
      <c r="E113" s="5">
        <f>IF(D113="","",ROUND(D113*Settings!$B$13,2))</f>
        <v/>
      </c>
      <c r="F113" s="5">
        <f>IF(D113="","",F112+E113)</f>
        <v/>
      </c>
    </row>
    <row r="114">
      <c r="D114" s="5" t="n"/>
      <c r="E114" s="5">
        <f>IF(D114="","",ROUND(D114*Settings!$B$13,2))</f>
        <v/>
      </c>
      <c r="F114" s="5">
        <f>IF(D114="","",F113+E114)</f>
        <v/>
      </c>
    </row>
    <row r="115">
      <c r="D115" s="5" t="n"/>
      <c r="E115" s="5">
        <f>IF(D115="","",ROUND(D115*Settings!$B$13,2))</f>
        <v/>
      </c>
      <c r="F115" s="5">
        <f>IF(D115="","",F114+E115)</f>
        <v/>
      </c>
    </row>
    <row r="116">
      <c r="D116" s="5" t="n"/>
      <c r="E116" s="5">
        <f>IF(D116="","",ROUND(D116*Settings!$B$13,2))</f>
        <v/>
      </c>
      <c r="F116" s="5">
        <f>IF(D116="","",F115+E116)</f>
        <v/>
      </c>
    </row>
    <row r="117">
      <c r="D117" s="5" t="n"/>
      <c r="E117" s="5">
        <f>IF(D117="","",ROUND(D117*Settings!$B$13,2))</f>
        <v/>
      </c>
      <c r="F117" s="5">
        <f>IF(D117="","",F116+E117)</f>
        <v/>
      </c>
    </row>
    <row r="118">
      <c r="D118" s="5" t="n"/>
      <c r="E118" s="5">
        <f>IF(D118="","",ROUND(D118*Settings!$B$13,2))</f>
        <v/>
      </c>
      <c r="F118" s="5">
        <f>IF(D118="","",F117+E118)</f>
        <v/>
      </c>
    </row>
    <row r="119">
      <c r="D119" s="5" t="n"/>
      <c r="E119" s="5">
        <f>IF(D119="","",ROUND(D119*Settings!$B$13,2))</f>
        <v/>
      </c>
      <c r="F119" s="5">
        <f>IF(D119="","",F118+E119)</f>
        <v/>
      </c>
    </row>
    <row r="120">
      <c r="D120" s="5" t="n"/>
      <c r="E120" s="5">
        <f>IF(D120="","",ROUND(D120*Settings!$B$13,2))</f>
        <v/>
      </c>
      <c r="F120" s="5">
        <f>IF(D120="","",F119+E120)</f>
        <v/>
      </c>
    </row>
    <row r="121">
      <c r="D121" s="5" t="n"/>
      <c r="E121" s="5">
        <f>IF(D121="","",ROUND(D121*Settings!$B$13,2))</f>
        <v/>
      </c>
      <c r="F121" s="5">
        <f>IF(D121="","",F120+E121)</f>
        <v/>
      </c>
    </row>
    <row r="122">
      <c r="D122" s="5" t="n"/>
      <c r="E122" s="5">
        <f>IF(D122="","",ROUND(D122*Settings!$B$13,2))</f>
        <v/>
      </c>
      <c r="F122" s="5">
        <f>IF(D122="","",F121+E122)</f>
        <v/>
      </c>
    </row>
    <row r="123">
      <c r="D123" s="5" t="n"/>
      <c r="E123" s="5">
        <f>IF(D123="","",ROUND(D123*Settings!$B$13,2))</f>
        <v/>
      </c>
      <c r="F123" s="5">
        <f>IF(D123="","",F122+E123)</f>
        <v/>
      </c>
    </row>
    <row r="124">
      <c r="D124" s="5" t="n"/>
      <c r="E124" s="5">
        <f>IF(D124="","",ROUND(D124*Settings!$B$13,2))</f>
        <v/>
      </c>
      <c r="F124" s="5">
        <f>IF(D124="","",F123+E124)</f>
        <v/>
      </c>
    </row>
    <row r="125">
      <c r="D125" s="5" t="n"/>
      <c r="E125" s="5">
        <f>IF(D125="","",ROUND(D125*Settings!$B$13,2))</f>
        <v/>
      </c>
      <c r="F125" s="5">
        <f>IF(D125="","",F124+E125)</f>
        <v/>
      </c>
    </row>
    <row r="126">
      <c r="D126" s="5" t="n"/>
      <c r="E126" s="5">
        <f>IF(D126="","",ROUND(D126*Settings!$B$13,2))</f>
        <v/>
      </c>
      <c r="F126" s="5">
        <f>IF(D126="","",F125+E126)</f>
        <v/>
      </c>
    </row>
    <row r="127">
      <c r="D127" s="5" t="n"/>
      <c r="E127" s="5">
        <f>IF(D127="","",ROUND(D127*Settings!$B$13,2))</f>
        <v/>
      </c>
      <c r="F127" s="5">
        <f>IF(D127="","",F126+E127)</f>
        <v/>
      </c>
    </row>
    <row r="128">
      <c r="D128" s="5" t="n"/>
      <c r="E128" s="5">
        <f>IF(D128="","",ROUND(D128*Settings!$B$13,2))</f>
        <v/>
      </c>
      <c r="F128" s="5">
        <f>IF(D128="","",F127+E128)</f>
        <v/>
      </c>
    </row>
    <row r="129">
      <c r="D129" s="5" t="n"/>
      <c r="E129" s="5">
        <f>IF(D129="","",ROUND(D129*Settings!$B$13,2))</f>
        <v/>
      </c>
      <c r="F129" s="5">
        <f>IF(D129="","",F128+E129)</f>
        <v/>
      </c>
    </row>
    <row r="130">
      <c r="D130" s="5" t="n"/>
      <c r="E130" s="5">
        <f>IF(D130="","",ROUND(D130*Settings!$B$13,2))</f>
        <v/>
      </c>
      <c r="F130" s="5">
        <f>IF(D130="","",F129+E130)</f>
        <v/>
      </c>
    </row>
    <row r="131">
      <c r="D131" s="5" t="n"/>
      <c r="E131" s="5">
        <f>IF(D131="","",ROUND(D131*Settings!$B$13,2))</f>
        <v/>
      </c>
      <c r="F131" s="5">
        <f>IF(D131="","",F130+E131)</f>
        <v/>
      </c>
    </row>
    <row r="132">
      <c r="D132" s="5" t="n"/>
      <c r="E132" s="5">
        <f>IF(D132="","",ROUND(D132*Settings!$B$13,2))</f>
        <v/>
      </c>
      <c r="F132" s="5">
        <f>IF(D132="","",F131+E132)</f>
        <v/>
      </c>
    </row>
    <row r="133">
      <c r="D133" s="5" t="n"/>
      <c r="E133" s="5">
        <f>IF(D133="","",ROUND(D133*Settings!$B$13,2))</f>
        <v/>
      </c>
      <c r="F133" s="5">
        <f>IF(D133="","",F132+E133)</f>
        <v/>
      </c>
    </row>
    <row r="134">
      <c r="D134" s="5" t="n"/>
      <c r="E134" s="5">
        <f>IF(D134="","",ROUND(D134*Settings!$B$13,2))</f>
        <v/>
      </c>
      <c r="F134" s="5">
        <f>IF(D134="","",F133+E134)</f>
        <v/>
      </c>
    </row>
    <row r="135">
      <c r="D135" s="5" t="n"/>
      <c r="E135" s="5">
        <f>IF(D135="","",ROUND(D135*Settings!$B$13,2))</f>
        <v/>
      </c>
      <c r="F135" s="5">
        <f>IF(D135="","",F134+E135)</f>
        <v/>
      </c>
    </row>
    <row r="136">
      <c r="D136" s="5" t="n"/>
      <c r="E136" s="5">
        <f>IF(D136="","",ROUND(D136*Settings!$B$13,2))</f>
        <v/>
      </c>
      <c r="F136" s="5">
        <f>IF(D136="","",F135+E136)</f>
        <v/>
      </c>
    </row>
    <row r="137">
      <c r="D137" s="5" t="n"/>
      <c r="E137" s="5">
        <f>IF(D137="","",ROUND(D137*Settings!$B$13,2))</f>
        <v/>
      </c>
      <c r="F137" s="5">
        <f>IF(D137="","",F136+E137)</f>
        <v/>
      </c>
    </row>
    <row r="138">
      <c r="D138" s="5" t="n"/>
      <c r="E138" s="5">
        <f>IF(D138="","",ROUND(D138*Settings!$B$13,2))</f>
        <v/>
      </c>
      <c r="F138" s="5">
        <f>IF(D138="","",F137+E138)</f>
        <v/>
      </c>
    </row>
    <row r="139">
      <c r="D139" s="5" t="n"/>
      <c r="E139" s="5">
        <f>IF(D139="","",ROUND(D139*Settings!$B$13,2))</f>
        <v/>
      </c>
      <c r="F139" s="5">
        <f>IF(D139="","",F138+E139)</f>
        <v/>
      </c>
    </row>
    <row r="140">
      <c r="D140" s="5" t="n"/>
      <c r="E140" s="5">
        <f>IF(D140="","",ROUND(D140*Settings!$B$13,2))</f>
        <v/>
      </c>
      <c r="F140" s="5">
        <f>IF(D140="","",F139+E140)</f>
        <v/>
      </c>
    </row>
    <row r="141">
      <c r="D141" s="5" t="n"/>
      <c r="E141" s="5">
        <f>IF(D141="","",ROUND(D141*Settings!$B$13,2))</f>
        <v/>
      </c>
      <c r="F141" s="5">
        <f>IF(D141="","",F140+E141)</f>
        <v/>
      </c>
    </row>
    <row r="142">
      <c r="D142" s="5" t="n"/>
      <c r="E142" s="5">
        <f>IF(D142="","",ROUND(D142*Settings!$B$13,2))</f>
        <v/>
      </c>
      <c r="F142" s="5">
        <f>IF(D142="","",F141+E142)</f>
        <v/>
      </c>
    </row>
    <row r="143">
      <c r="D143" s="5" t="n"/>
      <c r="E143" s="5">
        <f>IF(D143="","",ROUND(D143*Settings!$B$13,2))</f>
        <v/>
      </c>
      <c r="F143" s="5">
        <f>IF(D143="","",F142+E143)</f>
        <v/>
      </c>
    </row>
    <row r="144">
      <c r="D144" s="5" t="n"/>
      <c r="E144" s="5">
        <f>IF(D144="","",ROUND(D144*Settings!$B$13,2))</f>
        <v/>
      </c>
      <c r="F144" s="5">
        <f>IF(D144="","",F143+E144)</f>
        <v/>
      </c>
    </row>
    <row r="145">
      <c r="D145" s="5" t="n"/>
      <c r="E145" s="5">
        <f>IF(D145="","",ROUND(D145*Settings!$B$13,2))</f>
        <v/>
      </c>
      <c r="F145" s="5">
        <f>IF(D145="","",F144+E145)</f>
        <v/>
      </c>
    </row>
    <row r="146">
      <c r="D146" s="5" t="n"/>
      <c r="E146" s="5">
        <f>IF(D146="","",ROUND(D146*Settings!$B$13,2))</f>
        <v/>
      </c>
      <c r="F146" s="5">
        <f>IF(D146="","",F145+E146)</f>
        <v/>
      </c>
    </row>
    <row r="147">
      <c r="D147" s="5" t="n"/>
      <c r="E147" s="5">
        <f>IF(D147="","",ROUND(D147*Settings!$B$13,2))</f>
        <v/>
      </c>
      <c r="F147" s="5">
        <f>IF(D147="","",F146+E147)</f>
        <v/>
      </c>
    </row>
    <row r="148">
      <c r="D148" s="5" t="n"/>
      <c r="E148" s="5">
        <f>IF(D148="","",ROUND(D148*Settings!$B$13,2))</f>
        <v/>
      </c>
      <c r="F148" s="5">
        <f>IF(D148="","",F147+E148)</f>
        <v/>
      </c>
    </row>
    <row r="149">
      <c r="D149" s="5" t="n"/>
      <c r="E149" s="5">
        <f>IF(D149="","",ROUND(D149*Settings!$B$13,2))</f>
        <v/>
      </c>
      <c r="F149" s="5">
        <f>IF(D149="","",F148+E149)</f>
        <v/>
      </c>
    </row>
    <row r="150">
      <c r="D150" s="5" t="n"/>
      <c r="E150" s="5">
        <f>IF(D150="","",ROUND(D150*Settings!$B$13,2))</f>
        <v/>
      </c>
      <c r="F150" s="5">
        <f>IF(D150="","",F149+E150)</f>
        <v/>
      </c>
    </row>
    <row r="151">
      <c r="D151" s="5" t="n"/>
      <c r="E151" s="5">
        <f>IF(D151="","",ROUND(D151*Settings!$B$13,2))</f>
        <v/>
      </c>
      <c r="F151" s="5">
        <f>IF(D151="","",F150+E151)</f>
        <v/>
      </c>
    </row>
    <row r="152">
      <c r="D152" s="5" t="n"/>
      <c r="E152" s="5">
        <f>IF(D152="","",ROUND(D152*Settings!$B$13,2))</f>
        <v/>
      </c>
      <c r="F152" s="5">
        <f>IF(D152="","",F151+E152)</f>
        <v/>
      </c>
    </row>
    <row r="153">
      <c r="D153" s="5" t="n"/>
      <c r="E153" s="5">
        <f>IF(D153="","",ROUND(D153*Settings!$B$13,2))</f>
        <v/>
      </c>
      <c r="F153" s="5">
        <f>IF(D153="","",F152+E153)</f>
        <v/>
      </c>
    </row>
    <row r="154">
      <c r="D154" s="5" t="n"/>
      <c r="E154" s="5">
        <f>IF(D154="","",ROUND(D154*Settings!$B$13,2))</f>
        <v/>
      </c>
      <c r="F154" s="5">
        <f>IF(D154="","",F153+E154)</f>
        <v/>
      </c>
    </row>
    <row r="155">
      <c r="D155" s="5" t="n"/>
      <c r="E155" s="5">
        <f>IF(D155="","",ROUND(D155*Settings!$B$13,2))</f>
        <v/>
      </c>
      <c r="F155" s="5">
        <f>IF(D155="","",F154+E155)</f>
        <v/>
      </c>
    </row>
    <row r="156">
      <c r="D156" s="5" t="n"/>
      <c r="E156" s="5">
        <f>IF(D156="","",ROUND(D156*Settings!$B$13,2))</f>
        <v/>
      </c>
      <c r="F156" s="5">
        <f>IF(D156="","",F155+E156)</f>
        <v/>
      </c>
    </row>
    <row r="157">
      <c r="D157" s="5" t="n"/>
      <c r="E157" s="5">
        <f>IF(D157="","",ROUND(D157*Settings!$B$13,2))</f>
        <v/>
      </c>
      <c r="F157" s="5">
        <f>IF(D157="","",F156+E157)</f>
        <v/>
      </c>
    </row>
    <row r="158">
      <c r="D158" s="5" t="n"/>
      <c r="E158" s="5">
        <f>IF(D158="","",ROUND(D158*Settings!$B$13,2))</f>
        <v/>
      </c>
      <c r="F158" s="5">
        <f>IF(D158="","",F157+E158)</f>
        <v/>
      </c>
    </row>
    <row r="159">
      <c r="D159" s="5" t="n"/>
      <c r="E159" s="5">
        <f>IF(D159="","",ROUND(D159*Settings!$B$13,2))</f>
        <v/>
      </c>
      <c r="F159" s="5">
        <f>IF(D159="","",F158+E159)</f>
        <v/>
      </c>
    </row>
    <row r="160">
      <c r="D160" s="5" t="n"/>
      <c r="E160" s="5">
        <f>IF(D160="","",ROUND(D160*Settings!$B$13,2))</f>
        <v/>
      </c>
      <c r="F160" s="5">
        <f>IF(D160="","",F159+E160)</f>
        <v/>
      </c>
    </row>
    <row r="161">
      <c r="D161" s="5" t="n"/>
      <c r="E161" s="5">
        <f>IF(D161="","",ROUND(D161*Settings!$B$13,2))</f>
        <v/>
      </c>
      <c r="F161" s="5">
        <f>IF(D161="","",F160+E161)</f>
        <v/>
      </c>
    </row>
    <row r="162">
      <c r="D162" s="5" t="n"/>
      <c r="E162" s="5">
        <f>IF(D162="","",ROUND(D162*Settings!$B$13,2))</f>
        <v/>
      </c>
      <c r="F162" s="5">
        <f>IF(D162="","",F161+E162)</f>
        <v/>
      </c>
    </row>
    <row r="163">
      <c r="D163" s="5" t="n"/>
      <c r="E163" s="5">
        <f>IF(D163="","",ROUND(D163*Settings!$B$13,2))</f>
        <v/>
      </c>
      <c r="F163" s="5">
        <f>IF(D163="","",F162+E163)</f>
        <v/>
      </c>
    </row>
    <row r="164">
      <c r="D164" s="5" t="n"/>
      <c r="E164" s="5">
        <f>IF(D164="","",ROUND(D164*Settings!$B$13,2))</f>
        <v/>
      </c>
      <c r="F164" s="5">
        <f>IF(D164="","",F163+E164)</f>
        <v/>
      </c>
    </row>
    <row r="165">
      <c r="D165" s="5" t="n"/>
      <c r="E165" s="5">
        <f>IF(D165="","",ROUND(D165*Settings!$B$13,2))</f>
        <v/>
      </c>
      <c r="F165" s="5">
        <f>IF(D165="","",F164+E165)</f>
        <v/>
      </c>
    </row>
    <row r="166">
      <c r="D166" s="5" t="n"/>
      <c r="E166" s="5">
        <f>IF(D166="","",ROUND(D166*Settings!$B$13,2))</f>
        <v/>
      </c>
      <c r="F166" s="5">
        <f>IF(D166="","",F165+E166)</f>
        <v/>
      </c>
    </row>
    <row r="167">
      <c r="D167" s="5" t="n"/>
      <c r="E167" s="5">
        <f>IF(D167="","",ROUND(D167*Settings!$B$13,2))</f>
        <v/>
      </c>
      <c r="F167" s="5">
        <f>IF(D167="","",F166+E167)</f>
        <v/>
      </c>
    </row>
    <row r="168">
      <c r="D168" s="5" t="n"/>
      <c r="E168" s="5">
        <f>IF(D168="","",ROUND(D168*Settings!$B$13,2))</f>
        <v/>
      </c>
      <c r="F168" s="5">
        <f>IF(D168="","",F167+E168)</f>
        <v/>
      </c>
    </row>
    <row r="169">
      <c r="D169" s="5" t="n"/>
      <c r="E169" s="5">
        <f>IF(D169="","",ROUND(D169*Settings!$B$13,2))</f>
        <v/>
      </c>
      <c r="F169" s="5">
        <f>IF(D169="","",F168+E169)</f>
        <v/>
      </c>
    </row>
    <row r="170">
      <c r="D170" s="5" t="n"/>
      <c r="E170" s="5">
        <f>IF(D170="","",ROUND(D170*Settings!$B$13,2))</f>
        <v/>
      </c>
      <c r="F170" s="5">
        <f>IF(D170="","",F169+E170)</f>
        <v/>
      </c>
    </row>
    <row r="171">
      <c r="D171" s="5" t="n"/>
      <c r="E171" s="5">
        <f>IF(D171="","",ROUND(D171*Settings!$B$13,2))</f>
        <v/>
      </c>
      <c r="F171" s="5">
        <f>IF(D171="","",F170+E171)</f>
        <v/>
      </c>
    </row>
    <row r="172">
      <c r="D172" s="5" t="n"/>
      <c r="E172" s="5">
        <f>IF(D172="","",ROUND(D172*Settings!$B$13,2))</f>
        <v/>
      </c>
      <c r="F172" s="5">
        <f>IF(D172="","",F171+E172)</f>
        <v/>
      </c>
    </row>
    <row r="173">
      <c r="D173" s="5" t="n"/>
      <c r="E173" s="5">
        <f>IF(D173="","",ROUND(D173*Settings!$B$13,2))</f>
        <v/>
      </c>
      <c r="F173" s="5">
        <f>IF(D173="","",F172+E173)</f>
        <v/>
      </c>
    </row>
    <row r="174">
      <c r="D174" s="5" t="n"/>
      <c r="E174" s="5">
        <f>IF(D174="","",ROUND(D174*Settings!$B$13,2))</f>
        <v/>
      </c>
      <c r="F174" s="5">
        <f>IF(D174="","",F173+E174)</f>
        <v/>
      </c>
    </row>
    <row r="175">
      <c r="D175" s="5" t="n"/>
      <c r="E175" s="5">
        <f>IF(D175="","",ROUND(D175*Settings!$B$13,2))</f>
        <v/>
      </c>
      <c r="F175" s="5">
        <f>IF(D175="","",F174+E175)</f>
        <v/>
      </c>
    </row>
    <row r="176">
      <c r="D176" s="5" t="n"/>
      <c r="E176" s="5">
        <f>IF(D176="","",ROUND(D176*Settings!$B$13,2))</f>
        <v/>
      </c>
      <c r="F176" s="5">
        <f>IF(D176="","",F175+E176)</f>
        <v/>
      </c>
    </row>
    <row r="177">
      <c r="D177" s="5" t="n"/>
      <c r="E177" s="5">
        <f>IF(D177="","",ROUND(D177*Settings!$B$13,2))</f>
        <v/>
      </c>
      <c r="F177" s="5">
        <f>IF(D177="","",F176+E177)</f>
        <v/>
      </c>
    </row>
    <row r="178">
      <c r="D178" s="5" t="n"/>
      <c r="E178" s="5">
        <f>IF(D178="","",ROUND(D178*Settings!$B$13,2))</f>
        <v/>
      </c>
      <c r="F178" s="5">
        <f>IF(D178="","",F177+E178)</f>
        <v/>
      </c>
    </row>
    <row r="179">
      <c r="D179" s="5" t="n"/>
      <c r="E179" s="5">
        <f>IF(D179="","",ROUND(D179*Settings!$B$13,2))</f>
        <v/>
      </c>
      <c r="F179" s="5">
        <f>IF(D179="","",F178+E179)</f>
        <v/>
      </c>
    </row>
    <row r="180">
      <c r="D180" s="5" t="n"/>
      <c r="E180" s="5">
        <f>IF(D180="","",ROUND(D180*Settings!$B$13,2))</f>
        <v/>
      </c>
      <c r="F180" s="5">
        <f>IF(D180="","",F179+E180)</f>
        <v/>
      </c>
    </row>
    <row r="181">
      <c r="D181" s="5" t="n"/>
      <c r="E181" s="5">
        <f>IF(D181="","",ROUND(D181*Settings!$B$13,2))</f>
        <v/>
      </c>
      <c r="F181" s="5">
        <f>IF(D181="","",F180+E181)</f>
        <v/>
      </c>
    </row>
    <row r="182">
      <c r="D182" s="5" t="n"/>
      <c r="E182" s="5">
        <f>IF(D182="","",ROUND(D182*Settings!$B$13,2))</f>
        <v/>
      </c>
      <c r="F182" s="5">
        <f>IF(D182="","",F181+E182)</f>
        <v/>
      </c>
    </row>
    <row r="183">
      <c r="D183" s="5" t="n"/>
      <c r="E183" s="5">
        <f>IF(D183="","",ROUND(D183*Settings!$B$13,2))</f>
        <v/>
      </c>
      <c r="F183" s="5">
        <f>IF(D183="","",F182+E183)</f>
        <v/>
      </c>
    </row>
    <row r="184">
      <c r="D184" s="5" t="n"/>
      <c r="E184" s="5">
        <f>IF(D184="","",ROUND(D184*Settings!$B$13,2))</f>
        <v/>
      </c>
      <c r="F184" s="5">
        <f>IF(D184="","",F183+E184)</f>
        <v/>
      </c>
    </row>
    <row r="185">
      <c r="D185" s="5" t="n"/>
      <c r="E185" s="5">
        <f>IF(D185="","",ROUND(D185*Settings!$B$13,2))</f>
        <v/>
      </c>
      <c r="F185" s="5">
        <f>IF(D185="","",F184+E185)</f>
        <v/>
      </c>
    </row>
    <row r="186">
      <c r="D186" s="5" t="n"/>
      <c r="E186" s="5">
        <f>IF(D186="","",ROUND(D186*Settings!$B$13,2))</f>
        <v/>
      </c>
      <c r="F186" s="5">
        <f>IF(D186="","",F185+E186)</f>
        <v/>
      </c>
    </row>
    <row r="187">
      <c r="D187" s="5" t="n"/>
      <c r="E187" s="5">
        <f>IF(D187="","",ROUND(D187*Settings!$B$13,2))</f>
        <v/>
      </c>
      <c r="F187" s="5">
        <f>IF(D187="","",F186+E187)</f>
        <v/>
      </c>
    </row>
    <row r="188">
      <c r="D188" s="5" t="n"/>
      <c r="E188" s="5">
        <f>IF(D188="","",ROUND(D188*Settings!$B$13,2))</f>
        <v/>
      </c>
      <c r="F188" s="5">
        <f>IF(D188="","",F187+E188)</f>
        <v/>
      </c>
    </row>
    <row r="189">
      <c r="D189" s="5" t="n"/>
      <c r="E189" s="5">
        <f>IF(D189="","",ROUND(D189*Settings!$B$13,2))</f>
        <v/>
      </c>
      <c r="F189" s="5">
        <f>IF(D189="","",F188+E189)</f>
        <v/>
      </c>
    </row>
    <row r="190">
      <c r="D190" s="5" t="n"/>
      <c r="E190" s="5">
        <f>IF(D190="","",ROUND(D190*Settings!$B$13,2))</f>
        <v/>
      </c>
      <c r="F190" s="5">
        <f>IF(D190="","",F189+E190)</f>
        <v/>
      </c>
    </row>
    <row r="191">
      <c r="D191" s="5" t="n"/>
      <c r="E191" s="5">
        <f>IF(D191="","",ROUND(D191*Settings!$B$13,2))</f>
        <v/>
      </c>
      <c r="F191" s="5">
        <f>IF(D191="","",F190+E191)</f>
        <v/>
      </c>
    </row>
    <row r="192">
      <c r="D192" s="5" t="n"/>
      <c r="E192" s="5">
        <f>IF(D192="","",ROUND(D192*Settings!$B$13,2))</f>
        <v/>
      </c>
      <c r="F192" s="5">
        <f>IF(D192="","",F191+E192)</f>
        <v/>
      </c>
    </row>
    <row r="193">
      <c r="D193" s="5" t="n"/>
      <c r="E193" s="5">
        <f>IF(D193="","",ROUND(D193*Settings!$B$13,2))</f>
        <v/>
      </c>
      <c r="F193" s="5">
        <f>IF(D193="","",F192+E193)</f>
        <v/>
      </c>
    </row>
    <row r="194">
      <c r="D194" s="5" t="n"/>
      <c r="E194" s="5">
        <f>IF(D194="","",ROUND(D194*Settings!$B$13,2))</f>
        <v/>
      </c>
      <c r="F194" s="5">
        <f>IF(D194="","",F193+E194)</f>
        <v/>
      </c>
    </row>
    <row r="195">
      <c r="D195" s="5" t="n"/>
      <c r="E195" s="5">
        <f>IF(D195="","",ROUND(D195*Settings!$B$13,2))</f>
        <v/>
      </c>
      <c r="F195" s="5">
        <f>IF(D195="","",F194+E195)</f>
        <v/>
      </c>
    </row>
    <row r="196">
      <c r="D196" s="5" t="n"/>
      <c r="E196" s="5">
        <f>IF(D196="","",ROUND(D196*Settings!$B$13,2))</f>
        <v/>
      </c>
      <c r="F196" s="5">
        <f>IF(D196="","",F195+E196)</f>
        <v/>
      </c>
    </row>
    <row r="197">
      <c r="D197" s="5" t="n"/>
      <c r="E197" s="5">
        <f>IF(D197="","",ROUND(D197*Settings!$B$13,2))</f>
        <v/>
      </c>
      <c r="F197" s="5">
        <f>IF(D197="","",F196+E197)</f>
        <v/>
      </c>
    </row>
    <row r="198">
      <c r="D198" s="5" t="n"/>
      <c r="E198" s="5">
        <f>IF(D198="","",ROUND(D198*Settings!$B$13,2))</f>
        <v/>
      </c>
      <c r="F198" s="5">
        <f>IF(D198="","",F197+E198)</f>
        <v/>
      </c>
    </row>
    <row r="199">
      <c r="D199" s="5" t="n"/>
      <c r="E199" s="5">
        <f>IF(D199="","",ROUND(D199*Settings!$B$13,2))</f>
        <v/>
      </c>
      <c r="F199" s="5">
        <f>IF(D199="","",F198+E199)</f>
        <v/>
      </c>
    </row>
    <row r="200">
      <c r="D200" s="5" t="n"/>
      <c r="E200" s="5">
        <f>IF(D200="","",ROUND(D200*Settings!$B$13,2))</f>
        <v/>
      </c>
      <c r="F200" s="5">
        <f>IF(D200="","",F199+E200)</f>
        <v/>
      </c>
    </row>
    <row r="201">
      <c r="D201" s="5" t="n"/>
      <c r="E201" s="5">
        <f>IF(D201="","",ROUND(D201*Settings!$B$13,2))</f>
        <v/>
      </c>
      <c r="F201" s="5">
        <f>IF(D201="","",F200+E201)</f>
        <v/>
      </c>
    </row>
    <row r="202">
      <c r="D202" s="5" t="n"/>
      <c r="E202" s="5">
        <f>IF(D202="","",ROUND(D202*Settings!$B$13,2))</f>
        <v/>
      </c>
      <c r="F202" s="5">
        <f>IF(D202="","",F201+E202)</f>
        <v/>
      </c>
    </row>
    <row r="203">
      <c r="D203" s="5" t="n"/>
      <c r="E203" s="5">
        <f>IF(D203="","",ROUND(D203*Settings!$B$13,2))</f>
        <v/>
      </c>
      <c r="F203" s="5">
        <f>IF(D203="","",F202+E203)</f>
        <v/>
      </c>
    </row>
    <row r="204">
      <c r="D204" s="5" t="n"/>
      <c r="E204" s="5">
        <f>IF(D204="","",ROUND(D204*Settings!$B$13,2))</f>
        <v/>
      </c>
      <c r="F204" s="5">
        <f>IF(D204="","",F203+E204)</f>
        <v/>
      </c>
    </row>
    <row r="205">
      <c r="D205" s="5" t="n"/>
      <c r="E205" s="5">
        <f>IF(D205="","",ROUND(D205*Settings!$B$13,2))</f>
        <v/>
      </c>
      <c r="F205" s="5">
        <f>IF(D205="","",F204+E205)</f>
        <v/>
      </c>
    </row>
    <row r="206">
      <c r="D206" s="5" t="n"/>
      <c r="E206" s="5">
        <f>IF(D206="","",ROUND(D206*Settings!$B$13,2))</f>
        <v/>
      </c>
      <c r="F206" s="5">
        <f>IF(D206="","",F205+E206)</f>
        <v/>
      </c>
    </row>
    <row r="207">
      <c r="D207" s="5" t="n"/>
      <c r="E207" s="5">
        <f>IF(D207="","",ROUND(D207*Settings!$B$13,2))</f>
        <v/>
      </c>
      <c r="F207" s="5">
        <f>IF(D207="","",F206+E207)</f>
        <v/>
      </c>
    </row>
    <row r="208">
      <c r="D208" s="5" t="n"/>
      <c r="E208" s="5">
        <f>IF(D208="","",ROUND(D208*Settings!$B$13,2))</f>
        <v/>
      </c>
      <c r="F208" s="5">
        <f>IF(D208="","",F207+E208)</f>
        <v/>
      </c>
    </row>
    <row r="209">
      <c r="D209" s="5" t="n"/>
      <c r="E209" s="5">
        <f>IF(D209="","",ROUND(D209*Settings!$B$13,2))</f>
        <v/>
      </c>
      <c r="F209" s="5">
        <f>IF(D209="","",F208+E209)</f>
        <v/>
      </c>
    </row>
    <row r="210">
      <c r="D210" s="5" t="n"/>
      <c r="E210" s="5">
        <f>IF(D210="","",ROUND(D210*Settings!$B$13,2))</f>
        <v/>
      </c>
      <c r="F210" s="5">
        <f>IF(D210="","",F209+E210)</f>
        <v/>
      </c>
    </row>
    <row r="211">
      <c r="D211" s="5" t="n"/>
      <c r="E211" s="5">
        <f>IF(D211="","",ROUND(D211*Settings!$B$13,2))</f>
        <v/>
      </c>
      <c r="F211" s="5">
        <f>IF(D211="","",F210+E211)</f>
        <v/>
      </c>
    </row>
    <row r="212">
      <c r="D212" s="5" t="n"/>
      <c r="E212" s="5">
        <f>IF(D212="","",ROUND(D212*Settings!$B$13,2))</f>
        <v/>
      </c>
      <c r="F212" s="5">
        <f>IF(D212="","",F211+E212)</f>
        <v/>
      </c>
    </row>
    <row r="213">
      <c r="D213" s="5" t="n"/>
      <c r="E213" s="5">
        <f>IF(D213="","",ROUND(D213*Settings!$B$13,2))</f>
        <v/>
      </c>
      <c r="F213" s="5">
        <f>IF(D213="","",F212+E213)</f>
        <v/>
      </c>
    </row>
    <row r="214">
      <c r="D214" s="5" t="n"/>
      <c r="E214" s="5">
        <f>IF(D214="","",ROUND(D214*Settings!$B$13,2))</f>
        <v/>
      </c>
      <c r="F214" s="5">
        <f>IF(D214="","",F213+E214)</f>
        <v/>
      </c>
    </row>
    <row r="215">
      <c r="D215" s="5" t="n"/>
      <c r="E215" s="5">
        <f>IF(D215="","",ROUND(D215*Settings!$B$13,2))</f>
        <v/>
      </c>
      <c r="F215" s="5">
        <f>IF(D215="","",F214+E215)</f>
        <v/>
      </c>
    </row>
    <row r="216">
      <c r="D216" s="5" t="n"/>
      <c r="E216" s="5">
        <f>IF(D216="","",ROUND(D216*Settings!$B$13,2))</f>
        <v/>
      </c>
      <c r="F216" s="5">
        <f>IF(D216="","",F215+E216)</f>
        <v/>
      </c>
    </row>
    <row r="217">
      <c r="D217" s="5" t="n"/>
      <c r="E217" s="5">
        <f>IF(D217="","",ROUND(D217*Settings!$B$13,2))</f>
        <v/>
      </c>
      <c r="F217" s="5">
        <f>IF(D217="","",F216+E217)</f>
        <v/>
      </c>
    </row>
    <row r="218">
      <c r="D218" s="5" t="n"/>
      <c r="E218" s="5">
        <f>IF(D218="","",ROUND(D218*Settings!$B$13,2))</f>
        <v/>
      </c>
      <c r="F218" s="5">
        <f>IF(D218="","",F217+E218)</f>
        <v/>
      </c>
    </row>
    <row r="219">
      <c r="D219" s="5" t="n"/>
      <c r="E219" s="5">
        <f>IF(D219="","",ROUND(D219*Settings!$B$13,2))</f>
        <v/>
      </c>
      <c r="F219" s="5">
        <f>IF(D219="","",F218+E219)</f>
        <v/>
      </c>
    </row>
    <row r="220">
      <c r="D220" s="5" t="n"/>
      <c r="E220" s="5">
        <f>IF(D220="","",ROUND(D220*Settings!$B$13,2))</f>
        <v/>
      </c>
      <c r="F220" s="5">
        <f>IF(D220="","",F219+E220)</f>
        <v/>
      </c>
    </row>
    <row r="221">
      <c r="D221" s="5" t="n"/>
      <c r="E221" s="5">
        <f>IF(D221="","",ROUND(D221*Settings!$B$13,2))</f>
        <v/>
      </c>
      <c r="F221" s="5">
        <f>IF(D221="","",F220+E221)</f>
        <v/>
      </c>
    </row>
    <row r="222">
      <c r="D222" s="5" t="n"/>
      <c r="E222" s="5">
        <f>IF(D222="","",ROUND(D222*Settings!$B$13,2))</f>
        <v/>
      </c>
      <c r="F222" s="5">
        <f>IF(D222="","",F221+E222)</f>
        <v/>
      </c>
    </row>
    <row r="223">
      <c r="D223" s="5" t="n"/>
      <c r="E223" s="5">
        <f>IF(D223="","",ROUND(D223*Settings!$B$13,2))</f>
        <v/>
      </c>
      <c r="F223" s="5">
        <f>IF(D223="","",F222+E223)</f>
        <v/>
      </c>
    </row>
    <row r="224">
      <c r="D224" s="5" t="n"/>
      <c r="E224" s="5">
        <f>IF(D224="","",ROUND(D224*Settings!$B$13,2))</f>
        <v/>
      </c>
      <c r="F224" s="5">
        <f>IF(D224="","",F223+E224)</f>
        <v/>
      </c>
    </row>
    <row r="225">
      <c r="D225" s="5" t="n"/>
      <c r="E225" s="5">
        <f>IF(D225="","",ROUND(D225*Settings!$B$13,2))</f>
        <v/>
      </c>
      <c r="F225" s="5">
        <f>IF(D225="","",F224+E225)</f>
        <v/>
      </c>
    </row>
    <row r="226">
      <c r="D226" s="5" t="n"/>
      <c r="E226" s="5">
        <f>IF(D226="","",ROUND(D226*Settings!$B$13,2))</f>
        <v/>
      </c>
      <c r="F226" s="5">
        <f>IF(D226="","",F225+E226)</f>
        <v/>
      </c>
    </row>
    <row r="227">
      <c r="D227" s="5" t="n"/>
      <c r="E227" s="5">
        <f>IF(D227="","",ROUND(D227*Settings!$B$13,2))</f>
        <v/>
      </c>
      <c r="F227" s="5">
        <f>IF(D227="","",F226+E227)</f>
        <v/>
      </c>
    </row>
    <row r="228">
      <c r="D228" s="5" t="n"/>
      <c r="E228" s="5">
        <f>IF(D228="","",ROUND(D228*Settings!$B$13,2))</f>
        <v/>
      </c>
      <c r="F228" s="5">
        <f>IF(D228="","",F227+E228)</f>
        <v/>
      </c>
    </row>
    <row r="229">
      <c r="D229" s="5" t="n"/>
      <c r="E229" s="5">
        <f>IF(D229="","",ROUND(D229*Settings!$B$13,2))</f>
        <v/>
      </c>
      <c r="F229" s="5">
        <f>IF(D229="","",F228+E229)</f>
        <v/>
      </c>
    </row>
    <row r="230">
      <c r="D230" s="5" t="n"/>
      <c r="E230" s="5">
        <f>IF(D230="","",ROUND(D230*Settings!$B$13,2))</f>
        <v/>
      </c>
      <c r="F230" s="5">
        <f>IF(D230="","",F229+E230)</f>
        <v/>
      </c>
    </row>
    <row r="231">
      <c r="D231" s="5" t="n"/>
      <c r="E231" s="5">
        <f>IF(D231="","",ROUND(D231*Settings!$B$13,2))</f>
        <v/>
      </c>
      <c r="F231" s="5">
        <f>IF(D231="","",F230+E231)</f>
        <v/>
      </c>
    </row>
    <row r="232">
      <c r="D232" s="5" t="n"/>
      <c r="E232" s="5">
        <f>IF(D232="","",ROUND(D232*Settings!$B$13,2))</f>
        <v/>
      </c>
      <c r="F232" s="5">
        <f>IF(D232="","",F231+E232)</f>
        <v/>
      </c>
    </row>
    <row r="233">
      <c r="D233" s="5" t="n"/>
      <c r="E233" s="5">
        <f>IF(D233="","",ROUND(D233*Settings!$B$13,2))</f>
        <v/>
      </c>
      <c r="F233" s="5">
        <f>IF(D233="","",F232+E233)</f>
        <v/>
      </c>
    </row>
    <row r="234">
      <c r="D234" s="5" t="n"/>
      <c r="E234" s="5">
        <f>IF(D234="","",ROUND(D234*Settings!$B$13,2))</f>
        <v/>
      </c>
      <c r="F234" s="5">
        <f>IF(D234="","",F233+E234)</f>
        <v/>
      </c>
    </row>
    <row r="235">
      <c r="D235" s="5" t="n"/>
      <c r="E235" s="5">
        <f>IF(D235="","",ROUND(D235*Settings!$B$13,2))</f>
        <v/>
      </c>
      <c r="F235" s="5">
        <f>IF(D235="","",F234+E235)</f>
        <v/>
      </c>
    </row>
    <row r="236">
      <c r="D236" s="5" t="n"/>
      <c r="E236" s="5">
        <f>IF(D236="","",ROUND(D236*Settings!$B$13,2))</f>
        <v/>
      </c>
      <c r="F236" s="5">
        <f>IF(D236="","",F235+E236)</f>
        <v/>
      </c>
    </row>
    <row r="237">
      <c r="D237" s="5" t="n"/>
      <c r="E237" s="5">
        <f>IF(D237="","",ROUND(D237*Settings!$B$13,2))</f>
        <v/>
      </c>
      <c r="F237" s="5">
        <f>IF(D237="","",F236+E237)</f>
        <v/>
      </c>
    </row>
    <row r="238">
      <c r="D238" s="5" t="n"/>
      <c r="E238" s="5">
        <f>IF(D238="","",ROUND(D238*Settings!$B$13,2))</f>
        <v/>
      </c>
      <c r="F238" s="5">
        <f>IF(D238="","",F237+E238)</f>
        <v/>
      </c>
    </row>
    <row r="239">
      <c r="D239" s="5" t="n"/>
      <c r="E239" s="5">
        <f>IF(D239="","",ROUND(D239*Settings!$B$13,2))</f>
        <v/>
      </c>
      <c r="F239" s="5">
        <f>IF(D239="","",F238+E239)</f>
        <v/>
      </c>
    </row>
    <row r="240">
      <c r="D240" s="5" t="n"/>
      <c r="E240" s="5">
        <f>IF(D240="","",ROUND(D240*Settings!$B$13,2))</f>
        <v/>
      </c>
      <c r="F240" s="5">
        <f>IF(D240="","",F239+E240)</f>
        <v/>
      </c>
    </row>
    <row r="241">
      <c r="D241" s="5" t="n"/>
      <c r="E241" s="5">
        <f>IF(D241="","",ROUND(D241*Settings!$B$13,2))</f>
        <v/>
      </c>
      <c r="F241" s="5">
        <f>IF(D241="","",F240+E241)</f>
        <v/>
      </c>
    </row>
    <row r="242">
      <c r="D242" s="5" t="n"/>
      <c r="E242" s="5">
        <f>IF(D242="","",ROUND(D242*Settings!$B$13,2))</f>
        <v/>
      </c>
      <c r="F242" s="5">
        <f>IF(D242="","",F241+E242)</f>
        <v/>
      </c>
    </row>
    <row r="243">
      <c r="D243" s="5" t="n"/>
      <c r="E243" s="5">
        <f>IF(D243="","",ROUND(D243*Settings!$B$13,2))</f>
        <v/>
      </c>
      <c r="F243" s="5">
        <f>IF(D243="","",F242+E243)</f>
        <v/>
      </c>
    </row>
    <row r="244">
      <c r="D244" s="5" t="n"/>
      <c r="E244" s="5">
        <f>IF(D244="","",ROUND(D244*Settings!$B$13,2))</f>
        <v/>
      </c>
      <c r="F244" s="5">
        <f>IF(D244="","",F243+E244)</f>
        <v/>
      </c>
    </row>
    <row r="245">
      <c r="D245" s="5" t="n"/>
      <c r="E245" s="5">
        <f>IF(D245="","",ROUND(D245*Settings!$B$13,2))</f>
        <v/>
      </c>
      <c r="F245" s="5">
        <f>IF(D245="","",F244+E245)</f>
        <v/>
      </c>
    </row>
    <row r="246">
      <c r="D246" s="5" t="n"/>
      <c r="E246" s="5">
        <f>IF(D246="","",ROUND(D246*Settings!$B$13,2))</f>
        <v/>
      </c>
      <c r="F246" s="5">
        <f>IF(D246="","",F245+E246)</f>
        <v/>
      </c>
    </row>
    <row r="247">
      <c r="D247" s="5" t="n"/>
      <c r="E247" s="5">
        <f>IF(D247="","",ROUND(D247*Settings!$B$13,2))</f>
        <v/>
      </c>
      <c r="F247" s="5">
        <f>IF(D247="","",F246+E247)</f>
        <v/>
      </c>
    </row>
    <row r="248">
      <c r="D248" s="5" t="n"/>
      <c r="E248" s="5">
        <f>IF(D248="","",ROUND(D248*Settings!$B$13,2))</f>
        <v/>
      </c>
      <c r="F248" s="5">
        <f>IF(D248="","",F247+E248)</f>
        <v/>
      </c>
    </row>
    <row r="249">
      <c r="D249" s="5" t="n"/>
      <c r="E249" s="5">
        <f>IF(D249="","",ROUND(D249*Settings!$B$13,2))</f>
        <v/>
      </c>
      <c r="F249" s="5">
        <f>IF(D249="","",F248+E249)</f>
        <v/>
      </c>
    </row>
    <row r="250">
      <c r="D250" s="5" t="n"/>
      <c r="E250" s="5">
        <f>IF(D250="","",ROUND(D250*Settings!$B$13,2))</f>
        <v/>
      </c>
      <c r="F250" s="5">
        <f>IF(D250="","",F249+E250)</f>
        <v/>
      </c>
    </row>
    <row r="251">
      <c r="D251" s="5" t="n"/>
      <c r="E251" s="5">
        <f>IF(D251="","",ROUND(D251*Settings!$B$13,2))</f>
        <v/>
      </c>
      <c r="F251" s="5">
        <f>IF(D251="","",F250+E251)</f>
        <v/>
      </c>
    </row>
    <row r="252">
      <c r="D252" s="5" t="n"/>
      <c r="E252" s="5">
        <f>IF(D252="","",ROUND(D252*Settings!$B$13,2))</f>
        <v/>
      </c>
      <c r="F252" s="5">
        <f>IF(D252="","",F251+E252)</f>
        <v/>
      </c>
    </row>
    <row r="253">
      <c r="D253" s="5" t="n"/>
      <c r="E253" s="5">
        <f>IF(D253="","",ROUND(D253*Settings!$B$13,2))</f>
        <v/>
      </c>
      <c r="F253" s="5">
        <f>IF(D253="","",F252+E253)</f>
        <v/>
      </c>
    </row>
    <row r="254">
      <c r="D254" s="5" t="n"/>
      <c r="E254" s="5">
        <f>IF(D254="","",ROUND(D254*Settings!$B$13,2))</f>
        <v/>
      </c>
      <c r="F254" s="5">
        <f>IF(D254="","",F253+E254)</f>
        <v/>
      </c>
    </row>
    <row r="255">
      <c r="D255" s="5" t="n"/>
      <c r="E255" s="5">
        <f>IF(D255="","",ROUND(D255*Settings!$B$13,2))</f>
        <v/>
      </c>
      <c r="F255" s="5">
        <f>IF(D255="","",F254+E255)</f>
        <v/>
      </c>
    </row>
    <row r="256">
      <c r="D256" s="5" t="n"/>
      <c r="E256" s="5">
        <f>IF(D256="","",ROUND(D256*Settings!$B$13,2))</f>
        <v/>
      </c>
      <c r="F256" s="5">
        <f>IF(D256="","",F255+E256)</f>
        <v/>
      </c>
    </row>
    <row r="257">
      <c r="D257" s="5" t="n"/>
      <c r="E257" s="5">
        <f>IF(D257="","",ROUND(D257*Settings!$B$13,2))</f>
        <v/>
      </c>
      <c r="F257" s="5">
        <f>IF(D257="","",F256+E257)</f>
        <v/>
      </c>
    </row>
    <row r="258">
      <c r="D258" s="5" t="n"/>
      <c r="E258" s="5">
        <f>IF(D258="","",ROUND(D258*Settings!$B$13,2))</f>
        <v/>
      </c>
      <c r="F258" s="5">
        <f>IF(D258="","",F257+E258)</f>
        <v/>
      </c>
    </row>
    <row r="259">
      <c r="D259" s="5" t="n"/>
      <c r="E259" s="5">
        <f>IF(D259="","",ROUND(D259*Settings!$B$13,2))</f>
        <v/>
      </c>
      <c r="F259" s="5">
        <f>IF(D259="","",F258+E259)</f>
        <v/>
      </c>
    </row>
    <row r="260">
      <c r="D260" s="5" t="n"/>
      <c r="E260" s="5">
        <f>IF(D260="","",ROUND(D260*Settings!$B$13,2))</f>
        <v/>
      </c>
      <c r="F260" s="5">
        <f>IF(D260="","",F259+E260)</f>
        <v/>
      </c>
    </row>
    <row r="261">
      <c r="D261" s="5" t="n"/>
      <c r="E261" s="5">
        <f>IF(D261="","",ROUND(D261*Settings!$B$13,2))</f>
        <v/>
      </c>
      <c r="F261" s="5">
        <f>IF(D261="","",F260+E261)</f>
        <v/>
      </c>
    </row>
    <row r="262">
      <c r="D262" s="5" t="n"/>
      <c r="E262" s="5">
        <f>IF(D262="","",ROUND(D262*Settings!$B$13,2))</f>
        <v/>
      </c>
      <c r="F262" s="5">
        <f>IF(D262="","",F261+E262)</f>
        <v/>
      </c>
    </row>
    <row r="263">
      <c r="D263" s="5" t="n"/>
      <c r="E263" s="5">
        <f>IF(D263="","",ROUND(D263*Settings!$B$13,2))</f>
        <v/>
      </c>
      <c r="F263" s="5">
        <f>IF(D263="","",F262+E263)</f>
        <v/>
      </c>
    </row>
    <row r="264">
      <c r="D264" s="5" t="n"/>
      <c r="E264" s="5">
        <f>IF(D264="","",ROUND(D264*Settings!$B$13,2))</f>
        <v/>
      </c>
      <c r="F264" s="5">
        <f>IF(D264="","",F263+E264)</f>
        <v/>
      </c>
    </row>
    <row r="265">
      <c r="D265" s="5" t="n"/>
      <c r="E265" s="5">
        <f>IF(D265="","",ROUND(D265*Settings!$B$13,2))</f>
        <v/>
      </c>
      <c r="F265" s="5">
        <f>IF(D265="","",F264+E265)</f>
        <v/>
      </c>
    </row>
    <row r="266">
      <c r="D266" s="5" t="n"/>
      <c r="E266" s="5">
        <f>IF(D266="","",ROUND(D266*Settings!$B$13,2))</f>
        <v/>
      </c>
      <c r="F266" s="5">
        <f>IF(D266="","",F265+E266)</f>
        <v/>
      </c>
    </row>
    <row r="267">
      <c r="D267" s="5" t="n"/>
      <c r="E267" s="5">
        <f>IF(D267="","",ROUND(D267*Settings!$B$13,2))</f>
        <v/>
      </c>
      <c r="F267" s="5">
        <f>IF(D267="","",F266+E267)</f>
        <v/>
      </c>
    </row>
    <row r="268">
      <c r="D268" s="5" t="n"/>
      <c r="E268" s="5">
        <f>IF(D268="","",ROUND(D268*Settings!$B$13,2))</f>
        <v/>
      </c>
      <c r="F268" s="5">
        <f>IF(D268="","",F267+E268)</f>
        <v/>
      </c>
    </row>
    <row r="269">
      <c r="D269" s="5" t="n"/>
      <c r="E269" s="5">
        <f>IF(D269="","",ROUND(D269*Settings!$B$13,2))</f>
        <v/>
      </c>
      <c r="F269" s="5">
        <f>IF(D269="","",F268+E269)</f>
        <v/>
      </c>
    </row>
    <row r="270">
      <c r="D270" s="5" t="n"/>
      <c r="E270" s="5">
        <f>IF(D270="","",ROUND(D270*Settings!$B$13,2))</f>
        <v/>
      </c>
      <c r="F270" s="5">
        <f>IF(D270="","",F269+E270)</f>
        <v/>
      </c>
    </row>
    <row r="271">
      <c r="D271" s="5" t="n"/>
      <c r="E271" s="5">
        <f>IF(D271="","",ROUND(D271*Settings!$B$13,2))</f>
        <v/>
      </c>
      <c r="F271" s="5">
        <f>IF(D271="","",F270+E271)</f>
        <v/>
      </c>
    </row>
    <row r="272">
      <c r="D272" s="5" t="n"/>
      <c r="E272" s="5">
        <f>IF(D272="","",ROUND(D272*Settings!$B$13,2))</f>
        <v/>
      </c>
      <c r="F272" s="5">
        <f>IF(D272="","",F271+E272)</f>
        <v/>
      </c>
    </row>
    <row r="273">
      <c r="D273" s="5" t="n"/>
      <c r="E273" s="5">
        <f>IF(D273="","",ROUND(D273*Settings!$B$13,2))</f>
        <v/>
      </c>
      <c r="F273" s="5">
        <f>IF(D273="","",F272+E273)</f>
        <v/>
      </c>
    </row>
    <row r="274">
      <c r="D274" s="5" t="n"/>
      <c r="E274" s="5">
        <f>IF(D274="","",ROUND(D274*Settings!$B$13,2))</f>
        <v/>
      </c>
      <c r="F274" s="5">
        <f>IF(D274="","",F273+E274)</f>
        <v/>
      </c>
    </row>
    <row r="275">
      <c r="D275" s="5" t="n"/>
      <c r="E275" s="5">
        <f>IF(D275="","",ROUND(D275*Settings!$B$13,2))</f>
        <v/>
      </c>
      <c r="F275" s="5">
        <f>IF(D275="","",F274+E275)</f>
        <v/>
      </c>
    </row>
    <row r="276">
      <c r="D276" s="5" t="n"/>
      <c r="E276" s="5">
        <f>IF(D276="","",ROUND(D276*Settings!$B$13,2))</f>
        <v/>
      </c>
      <c r="F276" s="5">
        <f>IF(D276="","",F275+E276)</f>
        <v/>
      </c>
    </row>
    <row r="277">
      <c r="D277" s="5" t="n"/>
      <c r="E277" s="5">
        <f>IF(D277="","",ROUND(D277*Settings!$B$13,2))</f>
        <v/>
      </c>
      <c r="F277" s="5">
        <f>IF(D277="","",F276+E277)</f>
        <v/>
      </c>
    </row>
    <row r="278">
      <c r="D278" s="5" t="n"/>
      <c r="E278" s="5">
        <f>IF(D278="","",ROUND(D278*Settings!$B$13,2))</f>
        <v/>
      </c>
      <c r="F278" s="5">
        <f>IF(D278="","",F277+E278)</f>
        <v/>
      </c>
    </row>
    <row r="279">
      <c r="D279" s="5" t="n"/>
      <c r="E279" s="5">
        <f>IF(D279="","",ROUND(D279*Settings!$B$13,2))</f>
        <v/>
      </c>
      <c r="F279" s="5">
        <f>IF(D279="","",F278+E279)</f>
        <v/>
      </c>
    </row>
    <row r="280">
      <c r="D280" s="5" t="n"/>
      <c r="E280" s="5">
        <f>IF(D280="","",ROUND(D280*Settings!$B$13,2))</f>
        <v/>
      </c>
      <c r="F280" s="5">
        <f>IF(D280="","",F279+E280)</f>
        <v/>
      </c>
    </row>
    <row r="281">
      <c r="D281" s="5" t="n"/>
      <c r="E281" s="5">
        <f>IF(D281="","",ROUND(D281*Settings!$B$13,2))</f>
        <v/>
      </c>
      <c r="F281" s="5">
        <f>IF(D281="","",F280+E281)</f>
        <v/>
      </c>
    </row>
    <row r="282">
      <c r="D282" s="5" t="n"/>
      <c r="E282" s="5">
        <f>IF(D282="","",ROUND(D282*Settings!$B$13,2))</f>
        <v/>
      </c>
      <c r="F282" s="5">
        <f>IF(D282="","",F281+E282)</f>
        <v/>
      </c>
    </row>
    <row r="283">
      <c r="D283" s="5" t="n"/>
      <c r="E283" s="5">
        <f>IF(D283="","",ROUND(D283*Settings!$B$13,2))</f>
        <v/>
      </c>
      <c r="F283" s="5">
        <f>IF(D283="","",F282+E283)</f>
        <v/>
      </c>
    </row>
    <row r="284">
      <c r="D284" s="5" t="n"/>
      <c r="E284" s="5">
        <f>IF(D284="","",ROUND(D284*Settings!$B$13,2))</f>
        <v/>
      </c>
      <c r="F284" s="5">
        <f>IF(D284="","",F283+E284)</f>
        <v/>
      </c>
    </row>
    <row r="285">
      <c r="D285" s="5" t="n"/>
      <c r="E285" s="5">
        <f>IF(D285="","",ROUND(D285*Settings!$B$13,2))</f>
        <v/>
      </c>
      <c r="F285" s="5">
        <f>IF(D285="","",F284+E285)</f>
        <v/>
      </c>
    </row>
    <row r="286">
      <c r="D286" s="5" t="n"/>
      <c r="E286" s="5">
        <f>IF(D286="","",ROUND(D286*Settings!$B$13,2))</f>
        <v/>
      </c>
      <c r="F286" s="5">
        <f>IF(D286="","",F285+E286)</f>
        <v/>
      </c>
    </row>
    <row r="287">
      <c r="D287" s="5" t="n"/>
      <c r="E287" s="5">
        <f>IF(D287="","",ROUND(D287*Settings!$B$13,2))</f>
        <v/>
      </c>
      <c r="F287" s="5">
        <f>IF(D287="","",F286+E287)</f>
        <v/>
      </c>
    </row>
    <row r="288">
      <c r="D288" s="5" t="n"/>
      <c r="E288" s="5">
        <f>IF(D288="","",ROUND(D288*Settings!$B$13,2))</f>
        <v/>
      </c>
      <c r="F288" s="5">
        <f>IF(D288="","",F287+E288)</f>
        <v/>
      </c>
    </row>
    <row r="289">
      <c r="D289" s="5" t="n"/>
      <c r="E289" s="5">
        <f>IF(D289="","",ROUND(D289*Settings!$B$13,2))</f>
        <v/>
      </c>
      <c r="F289" s="5">
        <f>IF(D289="","",F288+E289)</f>
        <v/>
      </c>
    </row>
    <row r="290">
      <c r="D290" s="5" t="n"/>
      <c r="E290" s="5">
        <f>IF(D290="","",ROUND(D290*Settings!$B$13,2))</f>
        <v/>
      </c>
      <c r="F290" s="5">
        <f>IF(D290="","",F289+E290)</f>
        <v/>
      </c>
    </row>
    <row r="291">
      <c r="D291" s="5" t="n"/>
      <c r="E291" s="5">
        <f>IF(D291="","",ROUND(D291*Settings!$B$13,2))</f>
        <v/>
      </c>
      <c r="F291" s="5">
        <f>IF(D291="","",F290+E291)</f>
        <v/>
      </c>
    </row>
    <row r="292">
      <c r="D292" s="5" t="n"/>
      <c r="E292" s="5">
        <f>IF(D292="","",ROUND(D292*Settings!$B$13,2))</f>
        <v/>
      </c>
      <c r="F292" s="5">
        <f>IF(D292="","",F291+E292)</f>
        <v/>
      </c>
    </row>
    <row r="293">
      <c r="D293" s="5" t="n"/>
      <c r="E293" s="5">
        <f>IF(D293="","",ROUND(D293*Settings!$B$13,2))</f>
        <v/>
      </c>
      <c r="F293" s="5">
        <f>IF(D293="","",F292+E293)</f>
        <v/>
      </c>
    </row>
    <row r="294">
      <c r="D294" s="5" t="n"/>
      <c r="E294" s="5">
        <f>IF(D294="","",ROUND(D294*Settings!$B$13,2))</f>
        <v/>
      </c>
      <c r="F294" s="5">
        <f>IF(D294="","",F293+E294)</f>
        <v/>
      </c>
    </row>
    <row r="295">
      <c r="D295" s="5" t="n"/>
      <c r="E295" s="5">
        <f>IF(D295="","",ROUND(D295*Settings!$B$13,2))</f>
        <v/>
      </c>
      <c r="F295" s="5">
        <f>IF(D295="","",F294+E295)</f>
        <v/>
      </c>
    </row>
    <row r="296">
      <c r="D296" s="5" t="n"/>
      <c r="E296" s="5">
        <f>IF(D296="","",ROUND(D296*Settings!$B$13,2))</f>
        <v/>
      </c>
      <c r="F296" s="5">
        <f>IF(D296="","",F295+E296)</f>
        <v/>
      </c>
    </row>
    <row r="297">
      <c r="D297" s="5" t="n"/>
      <c r="E297" s="5">
        <f>IF(D297="","",ROUND(D297*Settings!$B$13,2))</f>
        <v/>
      </c>
      <c r="F297" s="5">
        <f>IF(D297="","",F296+E297)</f>
        <v/>
      </c>
    </row>
    <row r="298">
      <c r="D298" s="5" t="n"/>
      <c r="E298" s="5">
        <f>IF(D298="","",ROUND(D298*Settings!$B$13,2))</f>
        <v/>
      </c>
      <c r="F298" s="5">
        <f>IF(D298="","",F297+E298)</f>
        <v/>
      </c>
    </row>
    <row r="299">
      <c r="D299" s="5" t="n"/>
      <c r="E299" s="5">
        <f>IF(D299="","",ROUND(D299*Settings!$B$13,2))</f>
        <v/>
      </c>
      <c r="F299" s="5">
        <f>IF(D299="","",F298+E299)</f>
        <v/>
      </c>
    </row>
    <row r="300">
      <c r="D300" s="5" t="n"/>
      <c r="E300" s="5">
        <f>IF(D300="","",ROUND(D300*Settings!$B$13,2))</f>
        <v/>
      </c>
      <c r="F300" s="5">
        <f>IF(D300="","",F299+E300)</f>
        <v/>
      </c>
    </row>
    <row r="302">
      <c r="A302" s="2" t="inlineStr">
        <is>
          <t>Totals</t>
        </is>
      </c>
      <c r="D302" s="8">
        <f>SUM(D2:D300)</f>
        <v/>
      </c>
      <c r="E302" s="8">
        <f>SUM(E2:E300)</f>
        <v/>
      </c>
    </row>
  </sheetData>
  <dataValidations count="1">
    <dataValidation sqref="C2:C300" showDropDown="0" showInputMessage="0" showErrorMessage="0" allowBlank="1" type="list">
      <formula1>"Invoice,Cash sale,Other income"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2026-07-15T09:08:11Z</dcterms:created>
  <dcterms:modified xmlns:dcterms="http://purl.org/dc/terms/" xmlns:xsi="http://www.w3.org/2001/XMLSchema-instance" xsi:type="dcterms:W3CDTF">2026-07-15T09:08:11Z</dcterms:modified>
</cp:coreProperties>
</file>